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einfache Terme" sheetId="1" r:id="rId1"/>
    <sheet name="Quadratterme" sheetId="2" r:id="rId2"/>
    <sheet name="Übungsblatt" sheetId="3" r:id="rId3"/>
    <sheet name="Test" sheetId="4" r:id="rId4"/>
  </sheets>
  <definedNames>
    <definedName name="_xlnm.Print_Area" localSheetId="0">'einfache Terme'!$A$1:$AD$40</definedName>
    <definedName name="_xlnm.Print_Area" localSheetId="1">'Quadratterme'!$A$1:$AD$40</definedName>
    <definedName name="_xlnm.Print_Area" localSheetId="3">'Test'!$A$1:$AE$34</definedName>
    <definedName name="_xlnm.Print_Area" localSheetId="2">'Übungsblatt'!$A$1:$AG$41</definedName>
  </definedNames>
  <calcPr fullCalcOnLoad="1"/>
</workbook>
</file>

<file path=xl/sharedStrings.xml><?xml version="1.0" encoding="utf-8"?>
<sst xmlns="http://schemas.openxmlformats.org/spreadsheetml/2006/main" count="668" uniqueCount="44">
  <si>
    <t>x</t>
  </si>
  <si>
    <t>y</t>
  </si>
  <si>
    <t>Term</t>
  </si>
  <si>
    <t xml:space="preserve"> =</t>
  </si>
  <si>
    <t>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</si>
  <si>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</si>
  <si>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</si>
  <si>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</si>
  <si>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</si>
  <si>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</si>
  <si>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</si>
  <si>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</si>
  <si>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</si>
  <si>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</si>
  <si>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</si>
  <si>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</si>
  <si>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</si>
  <si>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</si>
  <si>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Serie</t>
  </si>
  <si>
    <t>-</t>
  </si>
  <si>
    <t>Name:</t>
  </si>
  <si>
    <t>Datum:</t>
  </si>
  <si>
    <t>∙</t>
  </si>
  <si>
    <t>Übung 1</t>
  </si>
  <si>
    <t>Gemischt</t>
  </si>
  <si>
    <t>ffeldmann</t>
  </si>
  <si>
    <t>Test</t>
  </si>
  <si>
    <t xml:space="preserve">Pte: </t>
  </si>
  <si>
    <t>Note:</t>
  </si>
  <si>
    <t>Lösung Test</t>
  </si>
  <si>
    <t>y=</t>
  </si>
  <si>
    <r>
      <t>x</t>
    </r>
    <r>
      <rPr>
        <b/>
        <vertAlign val="superscript"/>
        <sz val="10"/>
        <color indexed="10"/>
        <rFont val="Arial"/>
        <family val="2"/>
      </rPr>
      <t>2</t>
    </r>
  </si>
  <si>
    <t>Lösung</t>
  </si>
  <si>
    <t xml:space="preserve">y = </t>
  </si>
  <si>
    <r>
      <t>x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</si>
  <si>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x</t>
    </r>
    <r>
      <rPr>
        <b/>
        <vertAlign val="superscript"/>
        <sz val="11"/>
        <color indexed="10"/>
        <rFont val="Arial"/>
        <family val="2"/>
      </rPr>
      <t>2</t>
    </r>
    <r>
      <rPr>
        <b/>
        <sz val="11"/>
        <color indexed="10"/>
        <rFont val="Arial"/>
        <family val="2"/>
      </rPr>
      <t xml:space="preserve"> </t>
    </r>
  </si>
  <si>
    <t>f.feldmann</t>
  </si>
  <si>
    <t>Punkte:</t>
  </si>
  <si>
    <t>Resultate:</t>
  </si>
  <si>
    <t>Halber Punkt</t>
  </si>
  <si>
    <t>Terme:</t>
  </si>
  <si>
    <t>ganzer Punkt</t>
  </si>
  <si>
    <t>Total Punkte:</t>
  </si>
  <si>
    <t xml:space="preserve"> /31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</si>
</sst>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vertAlign val="superscript"/>
      <sz val="14"/>
      <name val="Arial"/>
      <family val="0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1"/>
      <color indexed="10"/>
      <name val="Arial"/>
      <family val="2"/>
    </font>
    <font>
      <i/>
      <sz val="9"/>
      <color indexed="8"/>
      <name val="Arial"/>
      <family val="2"/>
    </font>
    <font>
      <b/>
      <sz val="20"/>
      <name val="Arial"/>
      <family val="2"/>
    </font>
    <font>
      <i/>
      <sz val="10"/>
      <color indexed="8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49" fontId="11" fillId="0" borderId="3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49" fontId="7" fillId="0" borderId="3" xfId="0" applyNumberFormat="1" applyFont="1" applyBorder="1" applyAlignment="1">
      <alignment horizontal="right"/>
    </xf>
    <xf numFmtId="0" fontId="21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workbookViewId="0" topLeftCell="A1">
      <selection activeCell="AE37" sqref="AE36:AE37"/>
    </sheetView>
  </sheetViews>
  <sheetFormatPr defaultColWidth="11.421875" defaultRowHeight="12.75"/>
  <cols>
    <col min="1" max="1" width="4.8515625" style="6" customWidth="1"/>
    <col min="2" max="14" width="5.28125" style="1" customWidth="1"/>
    <col min="15" max="15" width="12.8515625" style="1" customWidth="1"/>
    <col min="16" max="16" width="5.28125" style="6" customWidth="1"/>
    <col min="17" max="29" width="5.28125" style="4" customWidth="1"/>
    <col min="30" max="30" width="10.140625" style="4" customWidth="1"/>
    <col min="31" max="37" width="5.28125" style="1" customWidth="1"/>
    <col min="38" max="38" width="6.140625" style="1" customWidth="1"/>
    <col min="39" max="16384" width="5.28125" style="1" customWidth="1"/>
  </cols>
  <sheetData>
    <row r="1" spans="2:30" ht="27" thickBot="1">
      <c r="B1" s="80" t="s">
        <v>36</v>
      </c>
      <c r="C1" s="11"/>
      <c r="D1" s="12"/>
      <c r="E1" s="13" t="s">
        <v>20</v>
      </c>
      <c r="F1" s="14"/>
      <c r="G1" s="14"/>
      <c r="H1" s="15"/>
      <c r="I1" s="13" t="s">
        <v>21</v>
      </c>
      <c r="J1" s="14"/>
      <c r="K1" s="11"/>
      <c r="L1" s="12"/>
      <c r="M1" s="9"/>
      <c r="N1" s="81" t="s">
        <v>18</v>
      </c>
      <c r="O1" s="82">
        <v>1</v>
      </c>
      <c r="Q1" s="83" t="str">
        <f>B1</f>
        <v>f.feldmann</v>
      </c>
      <c r="AB1" s="10"/>
      <c r="AC1" s="81" t="str">
        <f>N1</f>
        <v>Serie</v>
      </c>
      <c r="AD1" s="82">
        <f>O1</f>
        <v>1</v>
      </c>
    </row>
    <row r="2" ht="6" customHeight="1"/>
    <row r="3" spans="1:51" ht="18">
      <c r="A3" s="5" t="s">
        <v>5</v>
      </c>
      <c r="B3" s="7" t="s">
        <v>0</v>
      </c>
      <c r="C3" s="7">
        <f>R3</f>
        <v>1</v>
      </c>
      <c r="D3" s="7">
        <f aca="true" t="shared" si="0" ref="D3:N4">S3</f>
        <v>2</v>
      </c>
      <c r="E3" s="7">
        <f t="shared" si="0"/>
        <v>3</v>
      </c>
      <c r="F3" s="7">
        <f t="shared" si="0"/>
        <v>4</v>
      </c>
      <c r="G3" s="7">
        <f t="shared" si="0"/>
        <v>5</v>
      </c>
      <c r="H3" s="7">
        <f t="shared" si="0"/>
        <v>6</v>
      </c>
      <c r="I3" s="7">
        <f t="shared" si="0"/>
        <v>9</v>
      </c>
      <c r="J3" s="7">
        <f t="shared" si="0"/>
        <v>21</v>
      </c>
      <c r="K3" s="7">
        <f t="shared" si="0"/>
        <v>33</v>
      </c>
      <c r="L3" s="7">
        <f t="shared" si="0"/>
        <v>45</v>
      </c>
      <c r="M3" s="7">
        <f t="shared" si="0"/>
        <v>57</v>
      </c>
      <c r="N3" s="7">
        <f t="shared" si="0"/>
        <v>69</v>
      </c>
      <c r="O3" s="7" t="s">
        <v>2</v>
      </c>
      <c r="P3" s="5" t="str">
        <f>A3</f>
        <v>1.</v>
      </c>
      <c r="Q3" s="2" t="s">
        <v>0</v>
      </c>
      <c r="R3" s="2">
        <v>1</v>
      </c>
      <c r="S3" s="2">
        <f>R3+1</f>
        <v>2</v>
      </c>
      <c r="T3" s="2">
        <f>S3+1</f>
        <v>3</v>
      </c>
      <c r="U3" s="2">
        <f>T3+1</f>
        <v>4</v>
      </c>
      <c r="V3" s="2">
        <f>U3+1</f>
        <v>5</v>
      </c>
      <c r="W3" s="2">
        <f>V3+1</f>
        <v>6</v>
      </c>
      <c r="X3" s="2">
        <f>_XLL.ZUFALLSBEREICH(7,25)</f>
        <v>9</v>
      </c>
      <c r="Y3" s="2">
        <f>X3+12</f>
        <v>21</v>
      </c>
      <c r="Z3" s="2">
        <f>Y3+12</f>
        <v>33</v>
      </c>
      <c r="AA3" s="2">
        <f>Z3+12</f>
        <v>45</v>
      </c>
      <c r="AB3" s="2">
        <f>AA3+12</f>
        <v>57</v>
      </c>
      <c r="AC3" s="2">
        <f>AB3+12</f>
        <v>69</v>
      </c>
      <c r="AD3" s="2" t="s">
        <v>2</v>
      </c>
      <c r="AG3" s="86"/>
      <c r="AH3" s="86"/>
      <c r="AI3" s="86"/>
      <c r="AJ3" s="86"/>
      <c r="AK3" s="86"/>
      <c r="AL3" s="86"/>
      <c r="AM3" s="86"/>
      <c r="AN3" s="86"/>
      <c r="AO3" s="86"/>
      <c r="AY3" s="1" t="s">
        <v>1</v>
      </c>
    </row>
    <row r="4" spans="2:41" ht="18">
      <c r="B4" s="7" t="s">
        <v>1</v>
      </c>
      <c r="C4" s="7">
        <f>R4</f>
        <v>13</v>
      </c>
      <c r="D4" s="7">
        <f t="shared" si="0"/>
        <v>15</v>
      </c>
      <c r="E4" s="7">
        <f t="shared" si="0"/>
        <v>17</v>
      </c>
      <c r="F4" s="7">
        <f t="shared" si="0"/>
        <v>19</v>
      </c>
      <c r="G4" s="7">
        <f t="shared" si="0"/>
        <v>21</v>
      </c>
      <c r="H4" s="8"/>
      <c r="I4" s="8"/>
      <c r="J4" s="8"/>
      <c r="K4" s="8"/>
      <c r="L4" s="8"/>
      <c r="M4" s="8"/>
      <c r="N4" s="8"/>
      <c r="O4" s="8"/>
      <c r="P4" s="5"/>
      <c r="Q4" s="2" t="s">
        <v>1</v>
      </c>
      <c r="R4" s="2">
        <f>AI4*R3+AL4</f>
        <v>13</v>
      </c>
      <c r="S4" s="2">
        <f>AI4*S3+AL4</f>
        <v>15</v>
      </c>
      <c r="T4" s="2">
        <f>AI4*T3+AL4</f>
        <v>17</v>
      </c>
      <c r="U4" s="2">
        <f>AI4*U3+AL4</f>
        <v>19</v>
      </c>
      <c r="V4" s="2">
        <f>AI4*V3+AL4</f>
        <v>21</v>
      </c>
      <c r="W4" s="3">
        <f>AI4*W3+AL4</f>
        <v>23</v>
      </c>
      <c r="X4" s="3">
        <f>AI4*X3+AL4</f>
        <v>29</v>
      </c>
      <c r="Y4" s="3">
        <f>AI4*Y3+AL4</f>
        <v>53</v>
      </c>
      <c r="Z4" s="3">
        <f>AI4*Z3+AL4</f>
        <v>77</v>
      </c>
      <c r="AA4" s="3">
        <f>AI4*AA3+AL4</f>
        <v>101</v>
      </c>
      <c r="AB4" s="3">
        <f>AI4*AB3+AL4</f>
        <v>125</v>
      </c>
      <c r="AC4" s="3">
        <f>AI4*AC3+AL4</f>
        <v>149</v>
      </c>
      <c r="AD4" s="3" t="str">
        <f>CONCATENATE(AG4,AH4,AI4,AJ4,AK4,AL4)</f>
        <v>y =2x+11</v>
      </c>
      <c r="AG4" s="86" t="s">
        <v>1</v>
      </c>
      <c r="AH4" s="86" t="s">
        <v>3</v>
      </c>
      <c r="AI4" s="86">
        <f>_XLL.ZUFALLSBEREICH(2,6)</f>
        <v>2</v>
      </c>
      <c r="AJ4" s="86" t="s">
        <v>0</v>
      </c>
      <c r="AK4" s="86" t="str">
        <f>IF(AL4&lt;0,"","+")</f>
        <v>+</v>
      </c>
      <c r="AL4" s="86">
        <f>IF(AN4=0,_XLL.ZUFALLSBEREICH(-12,-1),AN4)</f>
        <v>11</v>
      </c>
      <c r="AM4" s="86"/>
      <c r="AN4" s="86">
        <f>_XLL.ZUFALLSBEREICH(-12,12)</f>
        <v>11</v>
      </c>
      <c r="AO4" s="86"/>
    </row>
    <row r="5" spans="2:41" ht="18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AG5" s="86"/>
      <c r="AH5" s="86"/>
      <c r="AI5" s="86"/>
      <c r="AJ5" s="86"/>
      <c r="AK5" s="86"/>
      <c r="AL5" s="86"/>
      <c r="AM5" s="86"/>
      <c r="AN5" s="86"/>
      <c r="AO5" s="86"/>
    </row>
    <row r="6" spans="1:41" ht="18">
      <c r="A6" s="5" t="s">
        <v>6</v>
      </c>
      <c r="B6" s="7" t="s">
        <v>0</v>
      </c>
      <c r="C6" s="7">
        <f aca="true" t="shared" si="1" ref="C6:N6">R6</f>
        <v>1</v>
      </c>
      <c r="D6" s="7">
        <f t="shared" si="1"/>
        <v>2</v>
      </c>
      <c r="E6" s="7">
        <f t="shared" si="1"/>
        <v>3</v>
      </c>
      <c r="F6" s="7">
        <f t="shared" si="1"/>
        <v>4</v>
      </c>
      <c r="G6" s="7">
        <f t="shared" si="1"/>
        <v>5</v>
      </c>
      <c r="H6" s="7">
        <f t="shared" si="1"/>
        <v>6</v>
      </c>
      <c r="I6" s="7">
        <f t="shared" si="1"/>
        <v>15</v>
      </c>
      <c r="J6" s="7">
        <f t="shared" si="1"/>
        <v>27</v>
      </c>
      <c r="K6" s="7">
        <f t="shared" si="1"/>
        <v>39</v>
      </c>
      <c r="L6" s="7">
        <f t="shared" si="1"/>
        <v>51</v>
      </c>
      <c r="M6" s="7">
        <f t="shared" si="1"/>
        <v>63</v>
      </c>
      <c r="N6" s="7">
        <f t="shared" si="1"/>
        <v>75</v>
      </c>
      <c r="O6" s="7" t="s">
        <v>2</v>
      </c>
      <c r="P6" s="5" t="str">
        <f>A6</f>
        <v>2.</v>
      </c>
      <c r="Q6" s="2" t="s">
        <v>0</v>
      </c>
      <c r="R6" s="2">
        <v>1</v>
      </c>
      <c r="S6" s="2">
        <f>R6+1</f>
        <v>2</v>
      </c>
      <c r="T6" s="2">
        <f>S6+1</f>
        <v>3</v>
      </c>
      <c r="U6" s="2">
        <f>T6+1</f>
        <v>4</v>
      </c>
      <c r="V6" s="2">
        <f>U6+1</f>
        <v>5</v>
      </c>
      <c r="W6" s="2">
        <f>V6+1</f>
        <v>6</v>
      </c>
      <c r="X6" s="2">
        <f>_XLL.ZUFALLSBEREICH(7,25)</f>
        <v>15</v>
      </c>
      <c r="Y6" s="2">
        <f>X6+12</f>
        <v>27</v>
      </c>
      <c r="Z6" s="2">
        <f>Y6+12</f>
        <v>39</v>
      </c>
      <c r="AA6" s="2">
        <f>Z6+12</f>
        <v>51</v>
      </c>
      <c r="AB6" s="2">
        <f>AA6+12</f>
        <v>63</v>
      </c>
      <c r="AC6" s="2">
        <f>AB6+12</f>
        <v>75</v>
      </c>
      <c r="AD6" s="2" t="s">
        <v>2</v>
      </c>
      <c r="AG6" s="86"/>
      <c r="AH6" s="86"/>
      <c r="AI6" s="86"/>
      <c r="AJ6" s="86"/>
      <c r="AK6" s="86"/>
      <c r="AL6" s="86"/>
      <c r="AM6" s="86"/>
      <c r="AN6" s="86"/>
      <c r="AO6" s="86"/>
    </row>
    <row r="7" spans="2:41" ht="18">
      <c r="B7" s="7" t="s">
        <v>1</v>
      </c>
      <c r="C7" s="7">
        <f>R7</f>
        <v>-9</v>
      </c>
      <c r="D7" s="7">
        <f>S7</f>
        <v>-7</v>
      </c>
      <c r="E7" s="7">
        <f>T7</f>
        <v>-5</v>
      </c>
      <c r="F7" s="7">
        <f>U7</f>
        <v>-3</v>
      </c>
      <c r="G7" s="7">
        <f>V7</f>
        <v>-1</v>
      </c>
      <c r="H7" s="8"/>
      <c r="I7" s="8"/>
      <c r="J7" s="8"/>
      <c r="K7" s="8"/>
      <c r="L7" s="8"/>
      <c r="M7" s="8"/>
      <c r="N7" s="8"/>
      <c r="O7" s="8"/>
      <c r="P7" s="5"/>
      <c r="Q7" s="2" t="s">
        <v>1</v>
      </c>
      <c r="R7" s="2">
        <f>AI7*R6+AL7</f>
        <v>-9</v>
      </c>
      <c r="S7" s="2">
        <f>AI7*S6+AL7</f>
        <v>-7</v>
      </c>
      <c r="T7" s="2">
        <f>AI7*T6+AL7</f>
        <v>-5</v>
      </c>
      <c r="U7" s="2">
        <f>AI7*U6+AL7</f>
        <v>-3</v>
      </c>
      <c r="V7" s="2">
        <f>AI7*V6+AL7</f>
        <v>-1</v>
      </c>
      <c r="W7" s="3">
        <f>AI7*W6+AL7</f>
        <v>1</v>
      </c>
      <c r="X7" s="3">
        <f>AI7*X6+AL7</f>
        <v>19</v>
      </c>
      <c r="Y7" s="3">
        <f>AI7*Y6+AL7</f>
        <v>43</v>
      </c>
      <c r="Z7" s="3">
        <f>AI7*Z6+AL7</f>
        <v>67</v>
      </c>
      <c r="AA7" s="3">
        <f>AI7*AA6+AL7</f>
        <v>91</v>
      </c>
      <c r="AB7" s="3">
        <f>AI7*AB6+AL7</f>
        <v>115</v>
      </c>
      <c r="AC7" s="3">
        <f>AI7*AC6+AL7</f>
        <v>139</v>
      </c>
      <c r="AD7" s="3" t="str">
        <f>CONCATENATE(AG7,AH7,AI7,AJ7,AK7,AL7)</f>
        <v>y =2x-11</v>
      </c>
      <c r="AG7" s="86" t="s">
        <v>1</v>
      </c>
      <c r="AH7" s="86" t="s">
        <v>3</v>
      </c>
      <c r="AI7" s="86">
        <f>_XLL.ZUFALLSBEREICH(2,6)</f>
        <v>2</v>
      </c>
      <c r="AJ7" s="86" t="s">
        <v>0</v>
      </c>
      <c r="AK7" s="86">
        <f>IF(AL7&lt;0,"","+")</f>
      </c>
      <c r="AL7" s="86">
        <f>IF(AN7=0,_XLL.ZUFALLSBEREICH(-12,-1),AN7)</f>
        <v>-11</v>
      </c>
      <c r="AM7" s="86"/>
      <c r="AN7" s="86">
        <f>_XLL.ZUFALLSBEREICH(-12,12)</f>
        <v>-11</v>
      </c>
      <c r="AO7" s="86"/>
    </row>
    <row r="8" spans="2:41" ht="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AG8" s="86"/>
      <c r="AH8" s="86"/>
      <c r="AI8" s="86"/>
      <c r="AJ8" s="86"/>
      <c r="AK8" s="86"/>
      <c r="AL8" s="86"/>
      <c r="AM8" s="86"/>
      <c r="AN8" s="86"/>
      <c r="AO8" s="86"/>
    </row>
    <row r="9" spans="1:41" ht="18">
      <c r="A9" s="5" t="s">
        <v>7</v>
      </c>
      <c r="B9" s="7" t="s">
        <v>0</v>
      </c>
      <c r="C9" s="7">
        <f aca="true" t="shared" si="2" ref="C9:N9">R9</f>
        <v>1</v>
      </c>
      <c r="D9" s="7">
        <f t="shared" si="2"/>
        <v>2</v>
      </c>
      <c r="E9" s="7">
        <f t="shared" si="2"/>
        <v>3</v>
      </c>
      <c r="F9" s="7">
        <f t="shared" si="2"/>
        <v>4</v>
      </c>
      <c r="G9" s="7">
        <f t="shared" si="2"/>
        <v>5</v>
      </c>
      <c r="H9" s="7">
        <f t="shared" si="2"/>
        <v>6</v>
      </c>
      <c r="I9" s="7">
        <f t="shared" si="2"/>
        <v>8</v>
      </c>
      <c r="J9" s="7">
        <f t="shared" si="2"/>
        <v>20</v>
      </c>
      <c r="K9" s="7">
        <f t="shared" si="2"/>
        <v>32</v>
      </c>
      <c r="L9" s="7">
        <f t="shared" si="2"/>
        <v>44</v>
      </c>
      <c r="M9" s="7">
        <f t="shared" si="2"/>
        <v>56</v>
      </c>
      <c r="N9" s="7">
        <f t="shared" si="2"/>
        <v>68</v>
      </c>
      <c r="O9" s="7" t="s">
        <v>2</v>
      </c>
      <c r="P9" s="5" t="str">
        <f>A9</f>
        <v>3.</v>
      </c>
      <c r="Q9" s="2" t="s">
        <v>0</v>
      </c>
      <c r="R9" s="2">
        <v>1</v>
      </c>
      <c r="S9" s="2">
        <f>R9+1</f>
        <v>2</v>
      </c>
      <c r="T9" s="2">
        <f>S9+1</f>
        <v>3</v>
      </c>
      <c r="U9" s="2">
        <f>T9+1</f>
        <v>4</v>
      </c>
      <c r="V9" s="2">
        <f>U9+1</f>
        <v>5</v>
      </c>
      <c r="W9" s="2">
        <f>V9+1</f>
        <v>6</v>
      </c>
      <c r="X9" s="2">
        <f>_XLL.ZUFALLSBEREICH(7,25)</f>
        <v>8</v>
      </c>
      <c r="Y9" s="2">
        <f>X9+12</f>
        <v>20</v>
      </c>
      <c r="Z9" s="2">
        <f>Y9+12</f>
        <v>32</v>
      </c>
      <c r="AA9" s="2">
        <f>Z9+12</f>
        <v>44</v>
      </c>
      <c r="AB9" s="2">
        <f>AA9+12</f>
        <v>56</v>
      </c>
      <c r="AC9" s="2">
        <f>AB9+12</f>
        <v>68</v>
      </c>
      <c r="AD9" s="2" t="s">
        <v>2</v>
      </c>
      <c r="AG9" s="86"/>
      <c r="AH9" s="86"/>
      <c r="AI9" s="86"/>
      <c r="AJ9" s="86"/>
      <c r="AK9" s="86"/>
      <c r="AL9" s="86"/>
      <c r="AM9" s="86"/>
      <c r="AN9" s="86"/>
      <c r="AO9" s="86"/>
    </row>
    <row r="10" spans="2:41" ht="18">
      <c r="B10" s="7" t="s">
        <v>1</v>
      </c>
      <c r="C10" s="7">
        <f>R10</f>
        <v>11</v>
      </c>
      <c r="D10" s="7">
        <f>S10</f>
        <v>16</v>
      </c>
      <c r="E10" s="7">
        <f>T10</f>
        <v>21</v>
      </c>
      <c r="F10" s="7">
        <f>U10</f>
        <v>26</v>
      </c>
      <c r="G10" s="7">
        <f>V10</f>
        <v>31</v>
      </c>
      <c r="H10" s="8"/>
      <c r="I10" s="8"/>
      <c r="J10" s="8"/>
      <c r="K10" s="8"/>
      <c r="L10" s="8"/>
      <c r="M10" s="8"/>
      <c r="N10" s="8"/>
      <c r="O10" s="8"/>
      <c r="P10" s="5"/>
      <c r="Q10" s="2" t="s">
        <v>1</v>
      </c>
      <c r="R10" s="2">
        <f>AI10*R9+AL10</f>
        <v>11</v>
      </c>
      <c r="S10" s="2">
        <f>AI10*S9+AL10</f>
        <v>16</v>
      </c>
      <c r="T10" s="2">
        <f>AI10*T9+AL10</f>
        <v>21</v>
      </c>
      <c r="U10" s="2">
        <f>AI10*U9+AL10</f>
        <v>26</v>
      </c>
      <c r="V10" s="2">
        <f>AI10*V9+AL10</f>
        <v>31</v>
      </c>
      <c r="W10" s="3">
        <f>AI10*W9+AL10</f>
        <v>36</v>
      </c>
      <c r="X10" s="3">
        <f>AI10*X9+AL10</f>
        <v>46</v>
      </c>
      <c r="Y10" s="3">
        <f>AI10*Y9+AL10</f>
        <v>106</v>
      </c>
      <c r="Z10" s="3">
        <f>AI10*Z9+AL10</f>
        <v>166</v>
      </c>
      <c r="AA10" s="3">
        <f>AI10*AA9+AL10</f>
        <v>226</v>
      </c>
      <c r="AB10" s="3">
        <f>AI10*AB9+AL10</f>
        <v>286</v>
      </c>
      <c r="AC10" s="3">
        <f>AI10*AC9+AL10</f>
        <v>346</v>
      </c>
      <c r="AD10" s="3" t="str">
        <f>CONCATENATE(AG10,AH10,AI10,AJ10,AK10,AL10)</f>
        <v>y =5x+6</v>
      </c>
      <c r="AG10" s="86" t="s">
        <v>1</v>
      </c>
      <c r="AH10" s="86" t="s">
        <v>3</v>
      </c>
      <c r="AI10" s="86">
        <f>_XLL.ZUFALLSBEREICH(2,6)</f>
        <v>5</v>
      </c>
      <c r="AJ10" s="86" t="s">
        <v>0</v>
      </c>
      <c r="AK10" s="86" t="str">
        <f>IF(AL10&lt;0,"","+")</f>
        <v>+</v>
      </c>
      <c r="AL10" s="86">
        <f>IF(AN10=0,_XLL.ZUFALLSBEREICH(-12,-1),AN10)</f>
        <v>6</v>
      </c>
      <c r="AM10" s="86"/>
      <c r="AN10" s="86">
        <f>_XLL.ZUFALLSBEREICH(-12,12)</f>
        <v>6</v>
      </c>
      <c r="AO10" s="86"/>
    </row>
    <row r="11" spans="2:41" ht="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ht="18">
      <c r="A12" s="5" t="s">
        <v>8</v>
      </c>
      <c r="B12" s="7" t="s">
        <v>0</v>
      </c>
      <c r="C12" s="7">
        <f aca="true" t="shared" si="3" ref="C12:N12">R12</f>
        <v>1</v>
      </c>
      <c r="D12" s="7">
        <f t="shared" si="3"/>
        <v>2</v>
      </c>
      <c r="E12" s="7">
        <f t="shared" si="3"/>
        <v>3</v>
      </c>
      <c r="F12" s="7">
        <f t="shared" si="3"/>
        <v>4</v>
      </c>
      <c r="G12" s="7">
        <f t="shared" si="3"/>
        <v>5</v>
      </c>
      <c r="H12" s="7">
        <f t="shared" si="3"/>
        <v>6</v>
      </c>
      <c r="I12" s="7">
        <f t="shared" si="3"/>
        <v>24</v>
      </c>
      <c r="J12" s="7">
        <f t="shared" si="3"/>
        <v>36</v>
      </c>
      <c r="K12" s="7">
        <f t="shared" si="3"/>
        <v>48</v>
      </c>
      <c r="L12" s="7">
        <f t="shared" si="3"/>
        <v>60</v>
      </c>
      <c r="M12" s="7">
        <f t="shared" si="3"/>
        <v>72</v>
      </c>
      <c r="N12" s="7">
        <f t="shared" si="3"/>
        <v>84</v>
      </c>
      <c r="O12" s="7" t="s">
        <v>2</v>
      </c>
      <c r="P12" s="5" t="str">
        <f>A12</f>
        <v>4.</v>
      </c>
      <c r="Q12" s="2" t="s">
        <v>0</v>
      </c>
      <c r="R12" s="2">
        <v>1</v>
      </c>
      <c r="S12" s="2">
        <f>R12+1</f>
        <v>2</v>
      </c>
      <c r="T12" s="2">
        <f>S12+1</f>
        <v>3</v>
      </c>
      <c r="U12" s="2">
        <f>T12+1</f>
        <v>4</v>
      </c>
      <c r="V12" s="2">
        <f>U12+1</f>
        <v>5</v>
      </c>
      <c r="W12" s="2">
        <f>V12+1</f>
        <v>6</v>
      </c>
      <c r="X12" s="2">
        <f>_XLL.ZUFALLSBEREICH(7,25)</f>
        <v>24</v>
      </c>
      <c r="Y12" s="2">
        <f>X12+12</f>
        <v>36</v>
      </c>
      <c r="Z12" s="2">
        <f>Y12+12</f>
        <v>48</v>
      </c>
      <c r="AA12" s="2">
        <f>Z12+12</f>
        <v>60</v>
      </c>
      <c r="AB12" s="2">
        <f>AA12+12</f>
        <v>72</v>
      </c>
      <c r="AC12" s="2">
        <f>AB12+12</f>
        <v>84</v>
      </c>
      <c r="AD12" s="2" t="s">
        <v>2</v>
      </c>
      <c r="AG12" s="86"/>
      <c r="AH12" s="86"/>
      <c r="AI12" s="86"/>
      <c r="AJ12" s="86"/>
      <c r="AK12" s="86"/>
      <c r="AL12" s="86"/>
      <c r="AM12" s="86"/>
      <c r="AN12" s="86"/>
      <c r="AO12" s="86"/>
    </row>
    <row r="13" spans="2:41" ht="18">
      <c r="B13" s="7" t="s">
        <v>1</v>
      </c>
      <c r="C13" s="7">
        <f>R13</f>
        <v>-2</v>
      </c>
      <c r="D13" s="7">
        <f>S13</f>
        <v>0</v>
      </c>
      <c r="E13" s="7">
        <f>T13</f>
        <v>2</v>
      </c>
      <c r="F13" s="7">
        <f>U13</f>
        <v>4</v>
      </c>
      <c r="G13" s="7">
        <f>V13</f>
        <v>6</v>
      </c>
      <c r="H13" s="8"/>
      <c r="I13" s="8"/>
      <c r="J13" s="8"/>
      <c r="K13" s="8"/>
      <c r="L13" s="8"/>
      <c r="M13" s="8"/>
      <c r="N13" s="8"/>
      <c r="O13" s="8"/>
      <c r="P13" s="5"/>
      <c r="Q13" s="2" t="s">
        <v>1</v>
      </c>
      <c r="R13" s="2">
        <f>AI13*R12+AL13</f>
        <v>-2</v>
      </c>
      <c r="S13" s="2">
        <f>AI13*S12+AL13</f>
        <v>0</v>
      </c>
      <c r="T13" s="2">
        <f>AI13*T12+AL13</f>
        <v>2</v>
      </c>
      <c r="U13" s="2">
        <f>AI13*U12+AL13</f>
        <v>4</v>
      </c>
      <c r="V13" s="2">
        <f>AI13*V12+AL13</f>
        <v>6</v>
      </c>
      <c r="W13" s="3">
        <f>AI13*W12+AL13</f>
        <v>8</v>
      </c>
      <c r="X13" s="3">
        <f>AI13*X12+AL13</f>
        <v>44</v>
      </c>
      <c r="Y13" s="3">
        <f>AI13*Y12+AL13</f>
        <v>68</v>
      </c>
      <c r="Z13" s="3">
        <f>AI13*Z12+AL13</f>
        <v>92</v>
      </c>
      <c r="AA13" s="3">
        <f>AI13*AA12+AL13</f>
        <v>116</v>
      </c>
      <c r="AB13" s="3">
        <f>AI13*AB12+AL13</f>
        <v>140</v>
      </c>
      <c r="AC13" s="3">
        <f>AI13*AC12+AL13</f>
        <v>164</v>
      </c>
      <c r="AD13" s="3" t="str">
        <f>CONCATENATE(AG13,AH13,AI13,AJ13,AK13,AL13)</f>
        <v>y =2x-4</v>
      </c>
      <c r="AG13" s="86" t="s">
        <v>1</v>
      </c>
      <c r="AH13" s="86" t="s">
        <v>3</v>
      </c>
      <c r="AI13" s="86">
        <f>_XLL.ZUFALLSBEREICH(2,6)</f>
        <v>2</v>
      </c>
      <c r="AJ13" s="86" t="s">
        <v>0</v>
      </c>
      <c r="AK13" s="86">
        <f>IF(AL13&lt;0,"","+")</f>
      </c>
      <c r="AL13" s="86">
        <f>IF(AN13=0,_XLL.ZUFALLSBEREICH(-12,-1),AN13)</f>
        <v>-4</v>
      </c>
      <c r="AM13" s="86"/>
      <c r="AN13" s="86">
        <f>_XLL.ZUFALLSBEREICH(-12,12)</f>
        <v>-4</v>
      </c>
      <c r="AO13" s="86"/>
    </row>
    <row r="14" spans="2:41" ht="18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ht="18">
      <c r="A15" s="5" t="s">
        <v>9</v>
      </c>
      <c r="B15" s="7" t="s">
        <v>0</v>
      </c>
      <c r="C15" s="7">
        <f aca="true" t="shared" si="4" ref="C15:N15">R15</f>
        <v>1</v>
      </c>
      <c r="D15" s="7">
        <f t="shared" si="4"/>
        <v>2</v>
      </c>
      <c r="E15" s="7">
        <f t="shared" si="4"/>
        <v>3</v>
      </c>
      <c r="F15" s="7">
        <f t="shared" si="4"/>
        <v>4</v>
      </c>
      <c r="G15" s="7">
        <f t="shared" si="4"/>
        <v>5</v>
      </c>
      <c r="H15" s="7">
        <f t="shared" si="4"/>
        <v>6</v>
      </c>
      <c r="I15" s="7">
        <f t="shared" si="4"/>
        <v>14</v>
      </c>
      <c r="J15" s="7">
        <f t="shared" si="4"/>
        <v>26</v>
      </c>
      <c r="K15" s="7">
        <f t="shared" si="4"/>
        <v>38</v>
      </c>
      <c r="L15" s="7">
        <f t="shared" si="4"/>
        <v>50</v>
      </c>
      <c r="M15" s="7">
        <f t="shared" si="4"/>
        <v>62</v>
      </c>
      <c r="N15" s="7">
        <f t="shared" si="4"/>
        <v>74</v>
      </c>
      <c r="O15" s="7" t="s">
        <v>2</v>
      </c>
      <c r="P15" s="5" t="str">
        <f>A15</f>
        <v>5.</v>
      </c>
      <c r="Q15" s="2" t="s">
        <v>0</v>
      </c>
      <c r="R15" s="2">
        <v>1</v>
      </c>
      <c r="S15" s="2">
        <f>R15+1</f>
        <v>2</v>
      </c>
      <c r="T15" s="2">
        <f>S15+1</f>
        <v>3</v>
      </c>
      <c r="U15" s="2">
        <f>T15+1</f>
        <v>4</v>
      </c>
      <c r="V15" s="2">
        <f>U15+1</f>
        <v>5</v>
      </c>
      <c r="W15" s="2">
        <f>V15+1</f>
        <v>6</v>
      </c>
      <c r="X15" s="2">
        <f>_XLL.ZUFALLSBEREICH(7,25)</f>
        <v>14</v>
      </c>
      <c r="Y15" s="2">
        <f>X15+12</f>
        <v>26</v>
      </c>
      <c r="Z15" s="2">
        <f>Y15+12</f>
        <v>38</v>
      </c>
      <c r="AA15" s="2">
        <f>Z15+12</f>
        <v>50</v>
      </c>
      <c r="AB15" s="2">
        <f>AA15+12</f>
        <v>62</v>
      </c>
      <c r="AC15" s="2">
        <f>AB15+12</f>
        <v>74</v>
      </c>
      <c r="AD15" s="2" t="s">
        <v>2</v>
      </c>
      <c r="AG15" s="86"/>
      <c r="AH15" s="86"/>
      <c r="AI15" s="86"/>
      <c r="AJ15" s="86"/>
      <c r="AK15" s="86"/>
      <c r="AL15" s="86"/>
      <c r="AM15" s="86"/>
      <c r="AN15" s="86"/>
      <c r="AO15" s="86"/>
    </row>
    <row r="16" spans="2:41" ht="18">
      <c r="B16" s="7" t="s">
        <v>1</v>
      </c>
      <c r="C16" s="7">
        <f>R16</f>
        <v>5</v>
      </c>
      <c r="D16" s="7">
        <f>S16</f>
        <v>8</v>
      </c>
      <c r="E16" s="7">
        <f>T16</f>
        <v>11</v>
      </c>
      <c r="F16" s="7">
        <f>U16</f>
        <v>14</v>
      </c>
      <c r="G16" s="7">
        <f>V16</f>
        <v>17</v>
      </c>
      <c r="H16" s="8"/>
      <c r="I16" s="8"/>
      <c r="J16" s="8"/>
      <c r="K16" s="8"/>
      <c r="L16" s="8"/>
      <c r="M16" s="8"/>
      <c r="N16" s="8"/>
      <c r="O16" s="8"/>
      <c r="P16" s="5"/>
      <c r="Q16" s="2" t="s">
        <v>1</v>
      </c>
      <c r="R16" s="2">
        <f>AI16*R15+AL16</f>
        <v>5</v>
      </c>
      <c r="S16" s="2">
        <f>AI16*S15+AL16</f>
        <v>8</v>
      </c>
      <c r="T16" s="2">
        <f>AI16*T15+AL16</f>
        <v>11</v>
      </c>
      <c r="U16" s="2">
        <f>AI16*U15+AL16</f>
        <v>14</v>
      </c>
      <c r="V16" s="2">
        <f>AI16*V15+AL16</f>
        <v>17</v>
      </c>
      <c r="W16" s="3">
        <f>AI16*W15+AL16</f>
        <v>20</v>
      </c>
      <c r="X16" s="3">
        <f>AI16*X15+AL16</f>
        <v>44</v>
      </c>
      <c r="Y16" s="3">
        <f>AI16*Y15+AL16</f>
        <v>80</v>
      </c>
      <c r="Z16" s="3">
        <f>AI16*Z15+AL16</f>
        <v>116</v>
      </c>
      <c r="AA16" s="3">
        <f>AI16*AA15+AL16</f>
        <v>152</v>
      </c>
      <c r="AB16" s="3">
        <f>AI16*AB15+AL16</f>
        <v>188</v>
      </c>
      <c r="AC16" s="3">
        <f>AI16*AC15+AL16</f>
        <v>224</v>
      </c>
      <c r="AD16" s="3" t="str">
        <f>CONCATENATE(AG16,AH16,AI16,AJ16,AK16,AL16)</f>
        <v>y =3x+2</v>
      </c>
      <c r="AG16" s="86" t="s">
        <v>1</v>
      </c>
      <c r="AH16" s="86" t="s">
        <v>3</v>
      </c>
      <c r="AI16" s="86">
        <f>_XLL.ZUFALLSBEREICH(2,6)</f>
        <v>3</v>
      </c>
      <c r="AJ16" s="86" t="s">
        <v>0</v>
      </c>
      <c r="AK16" s="86" t="str">
        <f>IF(AL16&lt;0,"","+")</f>
        <v>+</v>
      </c>
      <c r="AL16" s="86">
        <f>IF(AN16=0,_XLL.ZUFALLSBEREICH(-12,-1),AN16)</f>
        <v>2</v>
      </c>
      <c r="AM16" s="86"/>
      <c r="AN16" s="86">
        <f>_XLL.ZUFALLSBEREICH(-12,12)</f>
        <v>2</v>
      </c>
      <c r="AO16" s="86"/>
    </row>
    <row r="17" spans="2:41" ht="18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ht="18">
      <c r="A18" s="5" t="s">
        <v>10</v>
      </c>
      <c r="B18" s="7" t="s">
        <v>0</v>
      </c>
      <c r="C18" s="7">
        <f aca="true" t="shared" si="5" ref="C18:N18">R18</f>
        <v>1</v>
      </c>
      <c r="D18" s="7">
        <f t="shared" si="5"/>
        <v>2</v>
      </c>
      <c r="E18" s="7">
        <f t="shared" si="5"/>
        <v>3</v>
      </c>
      <c r="F18" s="7">
        <f t="shared" si="5"/>
        <v>4</v>
      </c>
      <c r="G18" s="7">
        <f t="shared" si="5"/>
        <v>5</v>
      </c>
      <c r="H18" s="7">
        <f t="shared" si="5"/>
        <v>6</v>
      </c>
      <c r="I18" s="7">
        <f t="shared" si="5"/>
        <v>15</v>
      </c>
      <c r="J18" s="7">
        <f t="shared" si="5"/>
        <v>27</v>
      </c>
      <c r="K18" s="7">
        <f t="shared" si="5"/>
        <v>39</v>
      </c>
      <c r="L18" s="7">
        <f t="shared" si="5"/>
        <v>51</v>
      </c>
      <c r="M18" s="7">
        <f t="shared" si="5"/>
        <v>63</v>
      </c>
      <c r="N18" s="7">
        <f t="shared" si="5"/>
        <v>75</v>
      </c>
      <c r="O18" s="7" t="s">
        <v>2</v>
      </c>
      <c r="P18" s="5" t="str">
        <f>A18</f>
        <v>6.</v>
      </c>
      <c r="Q18" s="2" t="s">
        <v>0</v>
      </c>
      <c r="R18" s="2">
        <v>1</v>
      </c>
      <c r="S18" s="2">
        <f>R18+1</f>
        <v>2</v>
      </c>
      <c r="T18" s="2">
        <f>S18+1</f>
        <v>3</v>
      </c>
      <c r="U18" s="2">
        <f>T18+1</f>
        <v>4</v>
      </c>
      <c r="V18" s="2">
        <f>U18+1</f>
        <v>5</v>
      </c>
      <c r="W18" s="2">
        <f>V18+1</f>
        <v>6</v>
      </c>
      <c r="X18" s="2">
        <f>_XLL.ZUFALLSBEREICH(7,25)</f>
        <v>15</v>
      </c>
      <c r="Y18" s="2">
        <f>X18+12</f>
        <v>27</v>
      </c>
      <c r="Z18" s="2">
        <f>Y18+12</f>
        <v>39</v>
      </c>
      <c r="AA18" s="2">
        <f>Z18+12</f>
        <v>51</v>
      </c>
      <c r="AB18" s="2">
        <f>AA18+12</f>
        <v>63</v>
      </c>
      <c r="AC18" s="2">
        <f>AB18+12</f>
        <v>75</v>
      </c>
      <c r="AD18" s="2" t="s">
        <v>2</v>
      </c>
      <c r="AG18" s="86"/>
      <c r="AH18" s="86"/>
      <c r="AI18" s="86"/>
      <c r="AJ18" s="86"/>
      <c r="AK18" s="86"/>
      <c r="AL18" s="86"/>
      <c r="AM18" s="86"/>
      <c r="AN18" s="86"/>
      <c r="AO18" s="86"/>
    </row>
    <row r="19" spans="2:41" ht="18">
      <c r="B19" s="7" t="s">
        <v>1</v>
      </c>
      <c r="C19" s="7">
        <f>R19</f>
        <v>16</v>
      </c>
      <c r="D19" s="7">
        <f>S19</f>
        <v>20</v>
      </c>
      <c r="E19" s="7">
        <f>T19</f>
        <v>24</v>
      </c>
      <c r="F19" s="7">
        <f>U19</f>
        <v>28</v>
      </c>
      <c r="G19" s="7">
        <f>V19</f>
        <v>32</v>
      </c>
      <c r="H19" s="8"/>
      <c r="I19" s="8"/>
      <c r="J19" s="8"/>
      <c r="K19" s="8"/>
      <c r="L19" s="8"/>
      <c r="M19" s="8"/>
      <c r="N19" s="8"/>
      <c r="O19" s="8"/>
      <c r="P19" s="5"/>
      <c r="Q19" s="2" t="s">
        <v>1</v>
      </c>
      <c r="R19" s="2">
        <f>AI19*R18+AL19</f>
        <v>16</v>
      </c>
      <c r="S19" s="2">
        <f>AI19*S18+AL19</f>
        <v>20</v>
      </c>
      <c r="T19" s="2">
        <f>AI19*T18+AL19</f>
        <v>24</v>
      </c>
      <c r="U19" s="2">
        <f>AI19*U18+AL19</f>
        <v>28</v>
      </c>
      <c r="V19" s="2">
        <f>AI19*V18+AL19</f>
        <v>32</v>
      </c>
      <c r="W19" s="3">
        <f>AI19*W18+AL19</f>
        <v>36</v>
      </c>
      <c r="X19" s="3">
        <f>AI19*X18+AL19</f>
        <v>72</v>
      </c>
      <c r="Y19" s="3">
        <f>AI19*Y18+AL19</f>
        <v>120</v>
      </c>
      <c r="Z19" s="3">
        <f>AI19*Z18+AL19</f>
        <v>168</v>
      </c>
      <c r="AA19" s="3">
        <f>AI19*AA18+AL19</f>
        <v>216</v>
      </c>
      <c r="AB19" s="3">
        <f>AI19*AB18+AL19</f>
        <v>264</v>
      </c>
      <c r="AC19" s="3">
        <f>AI19*AC18+AL19</f>
        <v>312</v>
      </c>
      <c r="AD19" s="3" t="str">
        <f>CONCATENATE(AG19,AH19,AI19,AJ19,AK19,AL19)</f>
        <v>y =4x+12</v>
      </c>
      <c r="AG19" s="86" t="s">
        <v>1</v>
      </c>
      <c r="AH19" s="86" t="s">
        <v>3</v>
      </c>
      <c r="AI19" s="86">
        <f>_XLL.ZUFALLSBEREICH(2,6)</f>
        <v>4</v>
      </c>
      <c r="AJ19" s="86" t="s">
        <v>0</v>
      </c>
      <c r="AK19" s="86" t="str">
        <f>IF(AL19&lt;0,"","+")</f>
        <v>+</v>
      </c>
      <c r="AL19" s="86">
        <f>IF(AN19=0,_XLL.ZUFALLSBEREICH(-12,-1),AN19)</f>
        <v>12</v>
      </c>
      <c r="AM19" s="86"/>
      <c r="AN19" s="86">
        <f>_XLL.ZUFALLSBEREICH(-12,12)</f>
        <v>12</v>
      </c>
      <c r="AO19" s="86"/>
    </row>
    <row r="20" spans="2:41" ht="18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ht="18">
      <c r="A21" s="5" t="s">
        <v>11</v>
      </c>
      <c r="B21" s="7" t="s">
        <v>0</v>
      </c>
      <c r="C21" s="7">
        <f aca="true" t="shared" si="6" ref="C21:N21">R21</f>
        <v>1</v>
      </c>
      <c r="D21" s="7">
        <f t="shared" si="6"/>
        <v>2</v>
      </c>
      <c r="E21" s="7">
        <f t="shared" si="6"/>
        <v>3</v>
      </c>
      <c r="F21" s="7">
        <f t="shared" si="6"/>
        <v>4</v>
      </c>
      <c r="G21" s="7">
        <f t="shared" si="6"/>
        <v>5</v>
      </c>
      <c r="H21" s="7">
        <f t="shared" si="6"/>
        <v>6</v>
      </c>
      <c r="I21" s="7">
        <f t="shared" si="6"/>
        <v>12</v>
      </c>
      <c r="J21" s="7">
        <f t="shared" si="6"/>
        <v>24</v>
      </c>
      <c r="K21" s="7">
        <f t="shared" si="6"/>
        <v>36</v>
      </c>
      <c r="L21" s="7">
        <f t="shared" si="6"/>
        <v>48</v>
      </c>
      <c r="M21" s="7">
        <f t="shared" si="6"/>
        <v>60</v>
      </c>
      <c r="N21" s="7">
        <f t="shared" si="6"/>
        <v>72</v>
      </c>
      <c r="O21" s="7" t="s">
        <v>2</v>
      </c>
      <c r="P21" s="5" t="str">
        <f>A21</f>
        <v>7.</v>
      </c>
      <c r="Q21" s="2" t="s">
        <v>0</v>
      </c>
      <c r="R21" s="2">
        <v>1</v>
      </c>
      <c r="S21" s="2">
        <f>R21+1</f>
        <v>2</v>
      </c>
      <c r="T21" s="2">
        <f>S21+1</f>
        <v>3</v>
      </c>
      <c r="U21" s="2">
        <f>T21+1</f>
        <v>4</v>
      </c>
      <c r="V21" s="2">
        <f>U21+1</f>
        <v>5</v>
      </c>
      <c r="W21" s="2">
        <f>V21+1</f>
        <v>6</v>
      </c>
      <c r="X21" s="2">
        <f>_XLL.ZUFALLSBEREICH(7,25)</f>
        <v>12</v>
      </c>
      <c r="Y21" s="2">
        <f>X21+12</f>
        <v>24</v>
      </c>
      <c r="Z21" s="2">
        <f>Y21+12</f>
        <v>36</v>
      </c>
      <c r="AA21" s="2">
        <f>Z21+12</f>
        <v>48</v>
      </c>
      <c r="AB21" s="2">
        <f>AA21+12</f>
        <v>60</v>
      </c>
      <c r="AC21" s="2">
        <f>AB21+12</f>
        <v>72</v>
      </c>
      <c r="AD21" s="2" t="s">
        <v>2</v>
      </c>
      <c r="AG21" s="86"/>
      <c r="AH21" s="86"/>
      <c r="AI21" s="86"/>
      <c r="AJ21" s="86"/>
      <c r="AK21" s="86"/>
      <c r="AL21" s="86"/>
      <c r="AM21" s="86"/>
      <c r="AN21" s="86"/>
      <c r="AO21" s="86"/>
    </row>
    <row r="22" spans="2:41" ht="18">
      <c r="B22" s="7" t="s">
        <v>1</v>
      </c>
      <c r="C22" s="7">
        <f>R22</f>
        <v>14</v>
      </c>
      <c r="D22" s="7">
        <f>S22</f>
        <v>19</v>
      </c>
      <c r="E22" s="7">
        <f>T22</f>
        <v>24</v>
      </c>
      <c r="F22" s="7">
        <f>U22</f>
        <v>29</v>
      </c>
      <c r="G22" s="7">
        <f>V22</f>
        <v>34</v>
      </c>
      <c r="H22" s="8"/>
      <c r="I22" s="8"/>
      <c r="J22" s="8"/>
      <c r="K22" s="8"/>
      <c r="L22" s="8"/>
      <c r="M22" s="8"/>
      <c r="N22" s="8"/>
      <c r="O22" s="8"/>
      <c r="P22" s="5"/>
      <c r="Q22" s="2" t="s">
        <v>1</v>
      </c>
      <c r="R22" s="2">
        <f>AI22*R21+AL22</f>
        <v>14</v>
      </c>
      <c r="S22" s="2">
        <f>AI22*S21+AL22</f>
        <v>19</v>
      </c>
      <c r="T22" s="2">
        <f>AI22*T21+AL22</f>
        <v>24</v>
      </c>
      <c r="U22" s="2">
        <f>AI22*U21+AL22</f>
        <v>29</v>
      </c>
      <c r="V22" s="2">
        <f>AI22*V21+AL22</f>
        <v>34</v>
      </c>
      <c r="W22" s="3">
        <f>AI22*W21+AL22</f>
        <v>39</v>
      </c>
      <c r="X22" s="3">
        <f>AI22*X21+AL22</f>
        <v>69</v>
      </c>
      <c r="Y22" s="3">
        <f>AI22*Y21+AL22</f>
        <v>129</v>
      </c>
      <c r="Z22" s="3">
        <f>AI22*Z21+AL22</f>
        <v>189</v>
      </c>
      <c r="AA22" s="3">
        <f>AI22*AA21+AL22</f>
        <v>249</v>
      </c>
      <c r="AB22" s="3">
        <f>AI22*AB21+AL22</f>
        <v>309</v>
      </c>
      <c r="AC22" s="3">
        <f>AI22*AC21+AL22</f>
        <v>369</v>
      </c>
      <c r="AD22" s="3" t="str">
        <f>CONCATENATE(AG22,AH22,AI22,AJ22,AK22,AL22)</f>
        <v>y =5x+9</v>
      </c>
      <c r="AG22" s="86" t="s">
        <v>1</v>
      </c>
      <c r="AH22" s="86" t="s">
        <v>3</v>
      </c>
      <c r="AI22" s="86">
        <f>_XLL.ZUFALLSBEREICH(2,6)</f>
        <v>5</v>
      </c>
      <c r="AJ22" s="86" t="s">
        <v>0</v>
      </c>
      <c r="AK22" s="86" t="str">
        <f>IF(AL22&lt;0,"","+")</f>
        <v>+</v>
      </c>
      <c r="AL22" s="86">
        <f>IF(AN22=0,_XLL.ZUFALLSBEREICH(-12,-1),AN22)</f>
        <v>9</v>
      </c>
      <c r="AM22" s="86"/>
      <c r="AN22" s="86">
        <f>_XLL.ZUFALLSBEREICH(-12,12)</f>
        <v>9</v>
      </c>
      <c r="AO22" s="86"/>
    </row>
    <row r="23" spans="2:41" ht="18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ht="18">
      <c r="A24" s="5" t="s">
        <v>12</v>
      </c>
      <c r="B24" s="7" t="s">
        <v>0</v>
      </c>
      <c r="C24" s="7">
        <f aca="true" t="shared" si="7" ref="C24:N24">R24</f>
        <v>1</v>
      </c>
      <c r="D24" s="7">
        <f t="shared" si="7"/>
        <v>2</v>
      </c>
      <c r="E24" s="7">
        <f t="shared" si="7"/>
        <v>3</v>
      </c>
      <c r="F24" s="7">
        <f t="shared" si="7"/>
        <v>4</v>
      </c>
      <c r="G24" s="7">
        <f t="shared" si="7"/>
        <v>5</v>
      </c>
      <c r="H24" s="7">
        <f t="shared" si="7"/>
        <v>6</v>
      </c>
      <c r="I24" s="7">
        <f t="shared" si="7"/>
        <v>24</v>
      </c>
      <c r="J24" s="7">
        <f t="shared" si="7"/>
        <v>36</v>
      </c>
      <c r="K24" s="7">
        <f t="shared" si="7"/>
        <v>48</v>
      </c>
      <c r="L24" s="7">
        <f t="shared" si="7"/>
        <v>60</v>
      </c>
      <c r="M24" s="7">
        <f t="shared" si="7"/>
        <v>72</v>
      </c>
      <c r="N24" s="7">
        <f t="shared" si="7"/>
        <v>84</v>
      </c>
      <c r="O24" s="7" t="s">
        <v>2</v>
      </c>
      <c r="P24" s="5" t="str">
        <f>A24</f>
        <v>8.</v>
      </c>
      <c r="Q24" s="2" t="s">
        <v>0</v>
      </c>
      <c r="R24" s="2">
        <v>1</v>
      </c>
      <c r="S24" s="2">
        <f>R24+1</f>
        <v>2</v>
      </c>
      <c r="T24" s="2">
        <f>S24+1</f>
        <v>3</v>
      </c>
      <c r="U24" s="2">
        <f>T24+1</f>
        <v>4</v>
      </c>
      <c r="V24" s="2">
        <f>U24+1</f>
        <v>5</v>
      </c>
      <c r="W24" s="2">
        <f>V24+1</f>
        <v>6</v>
      </c>
      <c r="X24" s="2">
        <f>_XLL.ZUFALLSBEREICH(7,25)</f>
        <v>24</v>
      </c>
      <c r="Y24" s="2">
        <f>X24+12</f>
        <v>36</v>
      </c>
      <c r="Z24" s="2">
        <f>Y24+12</f>
        <v>48</v>
      </c>
      <c r="AA24" s="2">
        <f>Z24+12</f>
        <v>60</v>
      </c>
      <c r="AB24" s="2">
        <f>AA24+12</f>
        <v>72</v>
      </c>
      <c r="AC24" s="2">
        <f>AB24+12</f>
        <v>84</v>
      </c>
      <c r="AD24" s="2" t="s">
        <v>2</v>
      </c>
      <c r="AG24" s="86"/>
      <c r="AH24" s="86"/>
      <c r="AI24" s="86"/>
      <c r="AJ24" s="86"/>
      <c r="AK24" s="86"/>
      <c r="AL24" s="86"/>
      <c r="AM24" s="86"/>
      <c r="AN24" s="86"/>
      <c r="AO24" s="86"/>
    </row>
    <row r="25" spans="2:41" ht="18">
      <c r="B25" s="7" t="s">
        <v>1</v>
      </c>
      <c r="C25" s="7">
        <f>R25</f>
        <v>17</v>
      </c>
      <c r="D25" s="7">
        <f>S25</f>
        <v>22</v>
      </c>
      <c r="E25" s="7">
        <f>T25</f>
        <v>27</v>
      </c>
      <c r="F25" s="7">
        <f>U25</f>
        <v>32</v>
      </c>
      <c r="G25" s="7">
        <f>V25</f>
        <v>37</v>
      </c>
      <c r="H25" s="8"/>
      <c r="I25" s="8"/>
      <c r="J25" s="8"/>
      <c r="K25" s="8"/>
      <c r="L25" s="8"/>
      <c r="M25" s="8"/>
      <c r="N25" s="8"/>
      <c r="O25" s="8"/>
      <c r="P25" s="5"/>
      <c r="Q25" s="2" t="s">
        <v>1</v>
      </c>
      <c r="R25" s="2">
        <f>AI25*R24+AL25</f>
        <v>17</v>
      </c>
      <c r="S25" s="2">
        <f>AI25*S24+AL25</f>
        <v>22</v>
      </c>
      <c r="T25" s="2">
        <f>AI25*T24+AL25</f>
        <v>27</v>
      </c>
      <c r="U25" s="2">
        <f>AI25*U24+AL25</f>
        <v>32</v>
      </c>
      <c r="V25" s="2">
        <f>AI25*V24+AL25</f>
        <v>37</v>
      </c>
      <c r="W25" s="3">
        <f>AI25*W24+AL25</f>
        <v>42</v>
      </c>
      <c r="X25" s="3">
        <f>AI25*X24+AL25</f>
        <v>132</v>
      </c>
      <c r="Y25" s="3">
        <f>AI25*Y24+AL25</f>
        <v>192</v>
      </c>
      <c r="Z25" s="3">
        <f>AI25*Z24+AL25</f>
        <v>252</v>
      </c>
      <c r="AA25" s="3">
        <f>AI25*AA24+AL25</f>
        <v>312</v>
      </c>
      <c r="AB25" s="3">
        <f>AI25*AB24+AL25</f>
        <v>372</v>
      </c>
      <c r="AC25" s="3">
        <f>AI25*AC24+AL25</f>
        <v>432</v>
      </c>
      <c r="AD25" s="3" t="str">
        <f>CONCATENATE(AG25,AH25,AI25,AJ25,AK25,AL25)</f>
        <v>y =5x+12</v>
      </c>
      <c r="AG25" s="86" t="s">
        <v>1</v>
      </c>
      <c r="AH25" s="86" t="s">
        <v>3</v>
      </c>
      <c r="AI25" s="86">
        <f>_XLL.ZUFALLSBEREICH(2,6)</f>
        <v>5</v>
      </c>
      <c r="AJ25" s="86" t="s">
        <v>0</v>
      </c>
      <c r="AK25" s="86" t="str">
        <f>IF(AL25&lt;0,"","+")</f>
        <v>+</v>
      </c>
      <c r="AL25" s="86">
        <f>IF(AN25=0,_XLL.ZUFALLSBEREICH(-12,-1),AN25)</f>
        <v>12</v>
      </c>
      <c r="AM25" s="86"/>
      <c r="AN25" s="86">
        <f>_XLL.ZUFALLSBEREICH(-12,12)</f>
        <v>12</v>
      </c>
      <c r="AO25" s="86"/>
    </row>
    <row r="26" spans="2:41" ht="18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18">
      <c r="A27" s="5" t="s">
        <v>13</v>
      </c>
      <c r="B27" s="7" t="s">
        <v>0</v>
      </c>
      <c r="C27" s="7">
        <f aca="true" t="shared" si="8" ref="C27:N27">R27</f>
        <v>1</v>
      </c>
      <c r="D27" s="7">
        <f t="shared" si="8"/>
        <v>2</v>
      </c>
      <c r="E27" s="7">
        <f t="shared" si="8"/>
        <v>3</v>
      </c>
      <c r="F27" s="7">
        <f t="shared" si="8"/>
        <v>4</v>
      </c>
      <c r="G27" s="7">
        <f t="shared" si="8"/>
        <v>5</v>
      </c>
      <c r="H27" s="7">
        <f t="shared" si="8"/>
        <v>6</v>
      </c>
      <c r="I27" s="7">
        <f t="shared" si="8"/>
        <v>14</v>
      </c>
      <c r="J27" s="7">
        <f t="shared" si="8"/>
        <v>26</v>
      </c>
      <c r="K27" s="7">
        <f t="shared" si="8"/>
        <v>38</v>
      </c>
      <c r="L27" s="7">
        <f t="shared" si="8"/>
        <v>50</v>
      </c>
      <c r="M27" s="7">
        <f t="shared" si="8"/>
        <v>62</v>
      </c>
      <c r="N27" s="7">
        <f t="shared" si="8"/>
        <v>74</v>
      </c>
      <c r="O27" s="7" t="s">
        <v>2</v>
      </c>
      <c r="P27" s="5" t="str">
        <f>A27</f>
        <v>9.</v>
      </c>
      <c r="Q27" s="2" t="s">
        <v>0</v>
      </c>
      <c r="R27" s="2">
        <v>1</v>
      </c>
      <c r="S27" s="2">
        <f>R27+1</f>
        <v>2</v>
      </c>
      <c r="T27" s="2">
        <f>S27+1</f>
        <v>3</v>
      </c>
      <c r="U27" s="2">
        <f>T27+1</f>
        <v>4</v>
      </c>
      <c r="V27" s="2">
        <f>U27+1</f>
        <v>5</v>
      </c>
      <c r="W27" s="2">
        <f>V27+1</f>
        <v>6</v>
      </c>
      <c r="X27" s="2">
        <f>_XLL.ZUFALLSBEREICH(7,25)</f>
        <v>14</v>
      </c>
      <c r="Y27" s="2">
        <f>X27+12</f>
        <v>26</v>
      </c>
      <c r="Z27" s="2">
        <f>Y27+12</f>
        <v>38</v>
      </c>
      <c r="AA27" s="2">
        <f>Z27+12</f>
        <v>50</v>
      </c>
      <c r="AB27" s="2">
        <f>AA27+12</f>
        <v>62</v>
      </c>
      <c r="AC27" s="2">
        <f>AB27+12</f>
        <v>74</v>
      </c>
      <c r="AD27" s="2" t="s">
        <v>2</v>
      </c>
      <c r="AG27" s="86"/>
      <c r="AH27" s="86"/>
      <c r="AI27" s="86"/>
      <c r="AJ27" s="86"/>
      <c r="AK27" s="86"/>
      <c r="AL27" s="86"/>
      <c r="AM27" s="86"/>
      <c r="AN27" s="86"/>
      <c r="AO27" s="86"/>
    </row>
    <row r="28" spans="2:41" ht="18">
      <c r="B28" s="7" t="s">
        <v>1</v>
      </c>
      <c r="C28" s="7">
        <f>R28</f>
        <v>2</v>
      </c>
      <c r="D28" s="7">
        <f>S28</f>
        <v>8</v>
      </c>
      <c r="E28" s="7">
        <f>T28</f>
        <v>14</v>
      </c>
      <c r="F28" s="7">
        <f>U28</f>
        <v>20</v>
      </c>
      <c r="G28" s="7">
        <f>V28</f>
        <v>26</v>
      </c>
      <c r="H28" s="8"/>
      <c r="I28" s="8"/>
      <c r="J28" s="8"/>
      <c r="K28" s="8"/>
      <c r="L28" s="8"/>
      <c r="M28" s="8"/>
      <c r="N28" s="8"/>
      <c r="O28" s="8"/>
      <c r="P28" s="5"/>
      <c r="Q28" s="2" t="s">
        <v>1</v>
      </c>
      <c r="R28" s="2">
        <f>AI28*R27+AL28</f>
        <v>2</v>
      </c>
      <c r="S28" s="2">
        <f>AI28*S27+AL28</f>
        <v>8</v>
      </c>
      <c r="T28" s="2">
        <f>AI28*T27+AL28</f>
        <v>14</v>
      </c>
      <c r="U28" s="2">
        <f>AI28*U27+AL28</f>
        <v>20</v>
      </c>
      <c r="V28" s="2">
        <f>AI28*V27+AL28</f>
        <v>26</v>
      </c>
      <c r="W28" s="3">
        <f>AI28*W27+AL28</f>
        <v>32</v>
      </c>
      <c r="X28" s="3">
        <f>AI28*X27+AL28</f>
        <v>80</v>
      </c>
      <c r="Y28" s="3">
        <f>AI28*Y27+AL28</f>
        <v>152</v>
      </c>
      <c r="Z28" s="3">
        <f>AI28*Z27+AL28</f>
        <v>224</v>
      </c>
      <c r="AA28" s="3">
        <f>AI28*AA27+AL28</f>
        <v>296</v>
      </c>
      <c r="AB28" s="3">
        <f>AI28*AB27+AL28</f>
        <v>368</v>
      </c>
      <c r="AC28" s="3">
        <f>AI28*AC27+AL28</f>
        <v>440</v>
      </c>
      <c r="AD28" s="3" t="str">
        <f>CONCATENATE(AG28,AH28,AI28,AJ28,AK28,AL28)</f>
        <v>y =6x-4</v>
      </c>
      <c r="AG28" s="86" t="s">
        <v>1</v>
      </c>
      <c r="AH28" s="86" t="s">
        <v>3</v>
      </c>
      <c r="AI28" s="86">
        <f>_XLL.ZUFALLSBEREICH(2,6)</f>
        <v>6</v>
      </c>
      <c r="AJ28" s="86" t="s">
        <v>0</v>
      </c>
      <c r="AK28" s="86">
        <f>IF(AL28&lt;0,"","+")</f>
      </c>
      <c r="AL28" s="86">
        <f>IF(AN28=0,_XLL.ZUFALLSBEREICH(-12,-1),AN28)</f>
        <v>-4</v>
      </c>
      <c r="AM28" s="86"/>
      <c r="AN28" s="86">
        <f>_XLL.ZUFALLSBEREICH(-12,12)</f>
        <v>-4</v>
      </c>
      <c r="AO28" s="86"/>
    </row>
    <row r="29" spans="2:41" ht="18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ht="18">
      <c r="A30" s="5" t="s">
        <v>14</v>
      </c>
      <c r="B30" s="7" t="s">
        <v>0</v>
      </c>
      <c r="C30" s="7">
        <f aca="true" t="shared" si="9" ref="C30:N30">R30</f>
        <v>1</v>
      </c>
      <c r="D30" s="7">
        <f t="shared" si="9"/>
        <v>2</v>
      </c>
      <c r="E30" s="7">
        <f t="shared" si="9"/>
        <v>3</v>
      </c>
      <c r="F30" s="7">
        <f t="shared" si="9"/>
        <v>4</v>
      </c>
      <c r="G30" s="7">
        <f t="shared" si="9"/>
        <v>5</v>
      </c>
      <c r="H30" s="7">
        <f t="shared" si="9"/>
        <v>6</v>
      </c>
      <c r="I30" s="7">
        <f t="shared" si="9"/>
        <v>7</v>
      </c>
      <c r="J30" s="7">
        <f t="shared" si="9"/>
        <v>19</v>
      </c>
      <c r="K30" s="7">
        <f t="shared" si="9"/>
        <v>31</v>
      </c>
      <c r="L30" s="7">
        <f t="shared" si="9"/>
        <v>43</v>
      </c>
      <c r="M30" s="7">
        <f t="shared" si="9"/>
        <v>55</v>
      </c>
      <c r="N30" s="7">
        <f t="shared" si="9"/>
        <v>67</v>
      </c>
      <c r="O30" s="7" t="s">
        <v>2</v>
      </c>
      <c r="P30" s="5" t="str">
        <f>A30</f>
        <v>10.</v>
      </c>
      <c r="Q30" s="2" t="s">
        <v>0</v>
      </c>
      <c r="R30" s="2">
        <v>1</v>
      </c>
      <c r="S30" s="2">
        <f>R30+1</f>
        <v>2</v>
      </c>
      <c r="T30" s="2">
        <f>S30+1</f>
        <v>3</v>
      </c>
      <c r="U30" s="2">
        <f>T30+1</f>
        <v>4</v>
      </c>
      <c r="V30" s="2">
        <f>U30+1</f>
        <v>5</v>
      </c>
      <c r="W30" s="2">
        <f>V30+1</f>
        <v>6</v>
      </c>
      <c r="X30" s="2">
        <f>_XLL.ZUFALLSBEREICH(7,25)</f>
        <v>7</v>
      </c>
      <c r="Y30" s="2">
        <f>X30+12</f>
        <v>19</v>
      </c>
      <c r="Z30" s="2">
        <f>Y30+12</f>
        <v>31</v>
      </c>
      <c r="AA30" s="2">
        <f>Z30+12</f>
        <v>43</v>
      </c>
      <c r="AB30" s="2">
        <f>AA30+12</f>
        <v>55</v>
      </c>
      <c r="AC30" s="2">
        <f>AB30+12</f>
        <v>67</v>
      </c>
      <c r="AD30" s="2" t="s">
        <v>2</v>
      </c>
      <c r="AG30" s="86"/>
      <c r="AH30" s="86"/>
      <c r="AI30" s="86"/>
      <c r="AJ30" s="86"/>
      <c r="AK30" s="86"/>
      <c r="AL30" s="86"/>
      <c r="AM30" s="86"/>
      <c r="AN30" s="86"/>
      <c r="AO30" s="86"/>
    </row>
    <row r="31" spans="2:41" ht="18">
      <c r="B31" s="7" t="s">
        <v>1</v>
      </c>
      <c r="C31" s="7">
        <f>R31</f>
        <v>-9</v>
      </c>
      <c r="D31" s="7">
        <f>S31</f>
        <v>15</v>
      </c>
      <c r="E31" s="7">
        <f>T31</f>
        <v>17</v>
      </c>
      <c r="F31" s="7">
        <f>U31</f>
        <v>19</v>
      </c>
      <c r="G31" s="7">
        <f>V31</f>
        <v>21</v>
      </c>
      <c r="H31" s="8"/>
      <c r="I31" s="8"/>
      <c r="J31" s="8"/>
      <c r="K31" s="8"/>
      <c r="L31" s="8"/>
      <c r="M31" s="8"/>
      <c r="N31" s="8"/>
      <c r="O31" s="8"/>
      <c r="P31" s="5"/>
      <c r="Q31" s="2" t="s">
        <v>1</v>
      </c>
      <c r="R31" s="2">
        <f>AI31*R30+AL31</f>
        <v>-9</v>
      </c>
      <c r="S31" s="2">
        <f>AI31*S30-AL31</f>
        <v>15</v>
      </c>
      <c r="T31" s="2">
        <f>AI31*T30-AL31</f>
        <v>17</v>
      </c>
      <c r="U31" s="2">
        <f>AI31*U30-AL31</f>
        <v>19</v>
      </c>
      <c r="V31" s="2">
        <f>AI31*V30-AL31</f>
        <v>21</v>
      </c>
      <c r="W31" s="3">
        <f>AI31*W30-AL31</f>
        <v>23</v>
      </c>
      <c r="X31" s="3">
        <f>AI31*X30-AL31</f>
        <v>25</v>
      </c>
      <c r="Y31" s="3">
        <f>AI31*Y30-AL31</f>
        <v>49</v>
      </c>
      <c r="Z31" s="3">
        <f>AI31*Z30-AL31</f>
        <v>73</v>
      </c>
      <c r="AA31" s="3">
        <f>AI31*AA30-AL31</f>
        <v>97</v>
      </c>
      <c r="AB31" s="3">
        <f>AI31*AB30-AL31</f>
        <v>121</v>
      </c>
      <c r="AC31" s="3">
        <f>AI31*AC30-AL31</f>
        <v>145</v>
      </c>
      <c r="AD31" s="3" t="str">
        <f>CONCATENATE(AG31,AH31,AI31,AJ31,AK31,AL31)</f>
        <v>y =2x-11</v>
      </c>
      <c r="AG31" s="86" t="s">
        <v>1</v>
      </c>
      <c r="AH31" s="86" t="s">
        <v>3</v>
      </c>
      <c r="AI31" s="86">
        <f>_XLL.ZUFALLSBEREICH(2,6)</f>
        <v>2</v>
      </c>
      <c r="AJ31" s="86" t="s">
        <v>0</v>
      </c>
      <c r="AK31" s="86">
        <f>IF(AL31&lt;0,"","+")</f>
      </c>
      <c r="AL31" s="86">
        <f>IF(AN31=0,_XLL.ZUFALLSBEREICH(-12,-1),AN31)</f>
        <v>-11</v>
      </c>
      <c r="AM31" s="86"/>
      <c r="AN31" s="86">
        <f>_XLL.ZUFALLSBEREICH(-12,12)</f>
        <v>-11</v>
      </c>
      <c r="AO31" s="86"/>
    </row>
    <row r="32" spans="2:41" ht="18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8">
      <c r="A33" s="5" t="s">
        <v>15</v>
      </c>
      <c r="B33" s="7" t="s">
        <v>0</v>
      </c>
      <c r="C33" s="7">
        <f aca="true" t="shared" si="10" ref="C33:N33">R33</f>
        <v>1</v>
      </c>
      <c r="D33" s="7">
        <f t="shared" si="10"/>
        <v>2</v>
      </c>
      <c r="E33" s="7">
        <f t="shared" si="10"/>
        <v>3</v>
      </c>
      <c r="F33" s="7">
        <f t="shared" si="10"/>
        <v>4</v>
      </c>
      <c r="G33" s="7">
        <f t="shared" si="10"/>
        <v>5</v>
      </c>
      <c r="H33" s="7">
        <f t="shared" si="10"/>
        <v>6</v>
      </c>
      <c r="I33" s="7">
        <f t="shared" si="10"/>
        <v>14</v>
      </c>
      <c r="J33" s="7">
        <f t="shared" si="10"/>
        <v>26</v>
      </c>
      <c r="K33" s="7">
        <f t="shared" si="10"/>
        <v>38</v>
      </c>
      <c r="L33" s="7">
        <f t="shared" si="10"/>
        <v>50</v>
      </c>
      <c r="M33" s="7">
        <f t="shared" si="10"/>
        <v>62</v>
      </c>
      <c r="N33" s="7">
        <f t="shared" si="10"/>
        <v>74</v>
      </c>
      <c r="O33" s="7" t="s">
        <v>2</v>
      </c>
      <c r="P33" s="5" t="str">
        <f>A33</f>
        <v>11.</v>
      </c>
      <c r="Q33" s="2" t="s">
        <v>0</v>
      </c>
      <c r="R33" s="2">
        <v>1</v>
      </c>
      <c r="S33" s="2">
        <f>R33+1</f>
        <v>2</v>
      </c>
      <c r="T33" s="2">
        <f>S33+1</f>
        <v>3</v>
      </c>
      <c r="U33" s="2">
        <f>T33+1</f>
        <v>4</v>
      </c>
      <c r="V33" s="2">
        <f>U33+1</f>
        <v>5</v>
      </c>
      <c r="W33" s="2">
        <f>V33+1</f>
        <v>6</v>
      </c>
      <c r="X33" s="2">
        <f>_XLL.ZUFALLSBEREICH(7,25)</f>
        <v>14</v>
      </c>
      <c r="Y33" s="2">
        <f>X33+12</f>
        <v>26</v>
      </c>
      <c r="Z33" s="2">
        <f>Y33+12</f>
        <v>38</v>
      </c>
      <c r="AA33" s="2">
        <f>Z33+12</f>
        <v>50</v>
      </c>
      <c r="AB33" s="2">
        <f>AA33+12</f>
        <v>62</v>
      </c>
      <c r="AC33" s="2">
        <f>AB33+12</f>
        <v>74</v>
      </c>
      <c r="AD33" s="2" t="s">
        <v>2</v>
      </c>
      <c r="AG33" s="86"/>
      <c r="AH33" s="86"/>
      <c r="AI33" s="86"/>
      <c r="AJ33" s="86"/>
      <c r="AK33" s="86"/>
      <c r="AL33" s="86"/>
      <c r="AM33" s="86"/>
      <c r="AN33" s="86"/>
      <c r="AO33" s="86"/>
    </row>
    <row r="34" spans="2:41" ht="18">
      <c r="B34" s="7" t="s">
        <v>1</v>
      </c>
      <c r="C34" s="7">
        <f>R34</f>
        <v>-1</v>
      </c>
      <c r="D34" s="7">
        <f>S34</f>
        <v>4</v>
      </c>
      <c r="E34" s="7">
        <f>T34</f>
        <v>9</v>
      </c>
      <c r="F34" s="7">
        <f>U34</f>
        <v>14</v>
      </c>
      <c r="G34" s="7">
        <f>V34</f>
        <v>19</v>
      </c>
      <c r="H34" s="8"/>
      <c r="I34" s="8"/>
      <c r="J34" s="8"/>
      <c r="K34" s="8"/>
      <c r="L34" s="8"/>
      <c r="M34" s="8"/>
      <c r="N34" s="8"/>
      <c r="O34" s="8"/>
      <c r="P34" s="5"/>
      <c r="Q34" s="2" t="s">
        <v>1</v>
      </c>
      <c r="R34" s="2">
        <f>AI34*R33+AL34</f>
        <v>-1</v>
      </c>
      <c r="S34" s="2">
        <f>AI34*S33+AL34</f>
        <v>4</v>
      </c>
      <c r="T34" s="2">
        <f>AI34*T33+AL34</f>
        <v>9</v>
      </c>
      <c r="U34" s="2">
        <f>AI34*U33+AL34</f>
        <v>14</v>
      </c>
      <c r="V34" s="2">
        <f>AI34*V33+AL34</f>
        <v>19</v>
      </c>
      <c r="W34" s="3">
        <f>AI34*W33+AL34</f>
        <v>24</v>
      </c>
      <c r="X34" s="3">
        <f>AI34*X33+AL34</f>
        <v>64</v>
      </c>
      <c r="Y34" s="3">
        <f>AI34*Y33+AL34</f>
        <v>124</v>
      </c>
      <c r="Z34" s="3">
        <f>AI34*Z33+AL34</f>
        <v>184</v>
      </c>
      <c r="AA34" s="3">
        <f>AI34*AA33+AL34</f>
        <v>244</v>
      </c>
      <c r="AB34" s="3">
        <f>AI34*AB33+AL34</f>
        <v>304</v>
      </c>
      <c r="AC34" s="3">
        <f>AI34*AC33+AL34</f>
        <v>364</v>
      </c>
      <c r="AD34" s="3" t="str">
        <f>CONCATENATE(AG34,AH34,AI34,AJ34,AK34,AL34)</f>
        <v>y =5x-6</v>
      </c>
      <c r="AG34" s="86" t="s">
        <v>1</v>
      </c>
      <c r="AH34" s="86" t="s">
        <v>3</v>
      </c>
      <c r="AI34" s="86">
        <f>_XLL.ZUFALLSBEREICH(2,6)</f>
        <v>5</v>
      </c>
      <c r="AJ34" s="86" t="s">
        <v>0</v>
      </c>
      <c r="AK34" s="86">
        <f>IF(AL34&lt;0,"","+")</f>
      </c>
      <c r="AL34" s="86">
        <f>IF(AN34=0,_XLL.ZUFALLSBEREICH(-12,-1),AN34)</f>
        <v>-6</v>
      </c>
      <c r="AM34" s="86"/>
      <c r="AN34" s="86">
        <f>_XLL.ZUFALLSBEREICH(-12,12)</f>
        <v>-6</v>
      </c>
      <c r="AO34" s="86"/>
    </row>
    <row r="35" spans="2:41" ht="18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41" ht="18">
      <c r="A36" s="5" t="s">
        <v>16</v>
      </c>
      <c r="B36" s="7" t="s">
        <v>0</v>
      </c>
      <c r="C36" s="7">
        <f aca="true" t="shared" si="11" ref="C36:N36">R36</f>
        <v>1</v>
      </c>
      <c r="D36" s="7">
        <f t="shared" si="11"/>
        <v>2</v>
      </c>
      <c r="E36" s="7">
        <f t="shared" si="11"/>
        <v>3</v>
      </c>
      <c r="F36" s="7">
        <f t="shared" si="11"/>
        <v>4</v>
      </c>
      <c r="G36" s="7">
        <f t="shared" si="11"/>
        <v>5</v>
      </c>
      <c r="H36" s="7">
        <f t="shared" si="11"/>
        <v>6</v>
      </c>
      <c r="I36" s="7">
        <f t="shared" si="11"/>
        <v>14</v>
      </c>
      <c r="J36" s="7">
        <f t="shared" si="11"/>
        <v>26</v>
      </c>
      <c r="K36" s="7">
        <f t="shared" si="11"/>
        <v>38</v>
      </c>
      <c r="L36" s="7">
        <f t="shared" si="11"/>
        <v>50</v>
      </c>
      <c r="M36" s="7">
        <f t="shared" si="11"/>
        <v>62</v>
      </c>
      <c r="N36" s="7">
        <f t="shared" si="11"/>
        <v>74</v>
      </c>
      <c r="O36" s="7" t="s">
        <v>2</v>
      </c>
      <c r="P36" s="5" t="str">
        <f>A36</f>
        <v>12.</v>
      </c>
      <c r="Q36" s="2" t="s">
        <v>0</v>
      </c>
      <c r="R36" s="2">
        <v>1</v>
      </c>
      <c r="S36" s="2">
        <f>R36+1</f>
        <v>2</v>
      </c>
      <c r="T36" s="2">
        <f>S36+1</f>
        <v>3</v>
      </c>
      <c r="U36" s="2">
        <f>T36+1</f>
        <v>4</v>
      </c>
      <c r="V36" s="2">
        <f>U36+1</f>
        <v>5</v>
      </c>
      <c r="W36" s="2">
        <f>V36+1</f>
        <v>6</v>
      </c>
      <c r="X36" s="2">
        <f>_XLL.ZUFALLSBEREICH(7,25)</f>
        <v>14</v>
      </c>
      <c r="Y36" s="2">
        <f>X36+12</f>
        <v>26</v>
      </c>
      <c r="Z36" s="2">
        <f>Y36+12</f>
        <v>38</v>
      </c>
      <c r="AA36" s="2">
        <f>Z36+12</f>
        <v>50</v>
      </c>
      <c r="AB36" s="2">
        <f>AA36+12</f>
        <v>62</v>
      </c>
      <c r="AC36" s="2">
        <f>AB36+12</f>
        <v>74</v>
      </c>
      <c r="AD36" s="2" t="s">
        <v>2</v>
      </c>
      <c r="AG36" s="86"/>
      <c r="AH36" s="86"/>
      <c r="AI36" s="86"/>
      <c r="AJ36" s="86"/>
      <c r="AK36" s="86"/>
      <c r="AL36" s="86"/>
      <c r="AM36" s="86"/>
      <c r="AN36" s="86"/>
      <c r="AO36" s="86"/>
    </row>
    <row r="37" spans="2:41" ht="18">
      <c r="B37" s="7" t="s">
        <v>1</v>
      </c>
      <c r="C37" s="7">
        <f>R37</f>
        <v>-5</v>
      </c>
      <c r="D37" s="7">
        <f>S37</f>
        <v>-1</v>
      </c>
      <c r="E37" s="7">
        <f>T37</f>
        <v>3</v>
      </c>
      <c r="F37" s="7">
        <f>U37</f>
        <v>7</v>
      </c>
      <c r="G37" s="7">
        <f>V37</f>
        <v>11</v>
      </c>
      <c r="H37" s="8"/>
      <c r="I37" s="8"/>
      <c r="J37" s="8"/>
      <c r="K37" s="8"/>
      <c r="L37" s="8"/>
      <c r="M37" s="8"/>
      <c r="N37" s="8"/>
      <c r="O37" s="8"/>
      <c r="P37" s="5"/>
      <c r="Q37" s="2" t="s">
        <v>1</v>
      </c>
      <c r="R37" s="2">
        <f>AI37*R36+AL37</f>
        <v>-5</v>
      </c>
      <c r="S37" s="2">
        <f>AI37*S36+AL37</f>
        <v>-1</v>
      </c>
      <c r="T37" s="2">
        <f>AI37*T36+AL37</f>
        <v>3</v>
      </c>
      <c r="U37" s="2">
        <f>AI37*U36+AL37</f>
        <v>7</v>
      </c>
      <c r="V37" s="2">
        <f>AI37*V36+AL37</f>
        <v>11</v>
      </c>
      <c r="W37" s="3">
        <f>AI37*W36+AL37</f>
        <v>15</v>
      </c>
      <c r="X37" s="3">
        <f>AI37*X36+AL37</f>
        <v>47</v>
      </c>
      <c r="Y37" s="3">
        <f>AI37*Y36+AL37</f>
        <v>95</v>
      </c>
      <c r="Z37" s="3">
        <f>AI37*Z36+AL37</f>
        <v>143</v>
      </c>
      <c r="AA37" s="3">
        <f>AI37*AA36+AL37</f>
        <v>191</v>
      </c>
      <c r="AB37" s="3">
        <f>AI37*AB36+AL37</f>
        <v>239</v>
      </c>
      <c r="AC37" s="3">
        <f>AI37*AC36+AL37</f>
        <v>287</v>
      </c>
      <c r="AD37" s="3" t="str">
        <f>CONCATENATE(AG37,AH37,AI37,AJ37,AK37,AL37)</f>
        <v>y =4x-9</v>
      </c>
      <c r="AG37" s="86" t="s">
        <v>1</v>
      </c>
      <c r="AH37" s="86" t="s">
        <v>3</v>
      </c>
      <c r="AI37" s="86">
        <f>_XLL.ZUFALLSBEREICH(2,6)</f>
        <v>4</v>
      </c>
      <c r="AJ37" s="86" t="s">
        <v>0</v>
      </c>
      <c r="AK37" s="86">
        <f>IF(AL37&lt;0,"","+")</f>
      </c>
      <c r="AL37" s="86">
        <f>IF(AN37=0,_XLL.ZUFALLSBEREICH(-12,-1),AN37)</f>
        <v>-9</v>
      </c>
      <c r="AM37" s="86"/>
      <c r="AN37" s="86">
        <f>_XLL.ZUFALLSBEREICH(-12,12)</f>
        <v>-9</v>
      </c>
      <c r="AO37" s="86"/>
    </row>
    <row r="38" spans="2:41" ht="18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  <c r="AG38" s="86"/>
      <c r="AH38" s="86"/>
      <c r="AI38" s="86"/>
      <c r="AJ38" s="86"/>
      <c r="AK38" s="86"/>
      <c r="AL38" s="86"/>
      <c r="AM38" s="86"/>
      <c r="AN38" s="86"/>
      <c r="AO38" s="86"/>
    </row>
    <row r="39" spans="1:41" ht="18">
      <c r="A39" s="5" t="s">
        <v>17</v>
      </c>
      <c r="B39" s="7" t="s">
        <v>0</v>
      </c>
      <c r="C39" s="7">
        <f aca="true" t="shared" si="12" ref="C39:N39">R39</f>
        <v>1</v>
      </c>
      <c r="D39" s="7">
        <f t="shared" si="12"/>
        <v>2</v>
      </c>
      <c r="E39" s="7">
        <f t="shared" si="12"/>
        <v>3</v>
      </c>
      <c r="F39" s="7">
        <f t="shared" si="12"/>
        <v>4</v>
      </c>
      <c r="G39" s="7">
        <f t="shared" si="12"/>
        <v>5</v>
      </c>
      <c r="H39" s="7">
        <f t="shared" si="12"/>
        <v>6</v>
      </c>
      <c r="I39" s="7">
        <f t="shared" si="12"/>
        <v>14</v>
      </c>
      <c r="J39" s="7">
        <f t="shared" si="12"/>
        <v>26</v>
      </c>
      <c r="K39" s="7">
        <f t="shared" si="12"/>
        <v>38</v>
      </c>
      <c r="L39" s="7">
        <f t="shared" si="12"/>
        <v>50</v>
      </c>
      <c r="M39" s="7">
        <f t="shared" si="12"/>
        <v>62</v>
      </c>
      <c r="N39" s="7">
        <f t="shared" si="12"/>
        <v>74</v>
      </c>
      <c r="O39" s="7" t="s">
        <v>2</v>
      </c>
      <c r="P39" s="5" t="str">
        <f>A39</f>
        <v>13.</v>
      </c>
      <c r="Q39" s="2" t="s">
        <v>0</v>
      </c>
      <c r="R39" s="2">
        <v>1</v>
      </c>
      <c r="S39" s="2">
        <f>R39+1</f>
        <v>2</v>
      </c>
      <c r="T39" s="2">
        <f>S39+1</f>
        <v>3</v>
      </c>
      <c r="U39" s="2">
        <f>T39+1</f>
        <v>4</v>
      </c>
      <c r="V39" s="2">
        <f>U39+1</f>
        <v>5</v>
      </c>
      <c r="W39" s="2">
        <f>V39+1</f>
        <v>6</v>
      </c>
      <c r="X39" s="2">
        <f>_XLL.ZUFALLSBEREICH(7,25)</f>
        <v>14</v>
      </c>
      <c r="Y39" s="2">
        <f>X39+12</f>
        <v>26</v>
      </c>
      <c r="Z39" s="2">
        <f>Y39+12</f>
        <v>38</v>
      </c>
      <c r="AA39" s="2">
        <f>Z39+12</f>
        <v>50</v>
      </c>
      <c r="AB39" s="2">
        <f>AA39+12</f>
        <v>62</v>
      </c>
      <c r="AC39" s="2">
        <f>AB39+12</f>
        <v>74</v>
      </c>
      <c r="AD39" s="2" t="s">
        <v>2</v>
      </c>
      <c r="AG39" s="86"/>
      <c r="AH39" s="86"/>
      <c r="AI39" s="86"/>
      <c r="AJ39" s="86"/>
      <c r="AK39" s="86"/>
      <c r="AL39" s="86"/>
      <c r="AM39" s="86"/>
      <c r="AN39" s="86"/>
      <c r="AO39" s="86"/>
    </row>
    <row r="40" spans="2:41" ht="18">
      <c r="B40" s="7" t="s">
        <v>1</v>
      </c>
      <c r="C40" s="7">
        <f>R40</f>
        <v>10</v>
      </c>
      <c r="D40" s="7">
        <f>S40</f>
        <v>16</v>
      </c>
      <c r="E40" s="7">
        <f>T40</f>
        <v>22</v>
      </c>
      <c r="F40" s="7">
        <f>U40</f>
        <v>28</v>
      </c>
      <c r="G40" s="7">
        <f>V40</f>
        <v>34</v>
      </c>
      <c r="H40" s="8"/>
      <c r="I40" s="8"/>
      <c r="J40" s="8"/>
      <c r="K40" s="8"/>
      <c r="L40" s="8"/>
      <c r="M40" s="8"/>
      <c r="N40" s="8"/>
      <c r="O40" s="8"/>
      <c r="Q40" s="2" t="s">
        <v>1</v>
      </c>
      <c r="R40" s="2">
        <f>AI40*R39+AL40</f>
        <v>10</v>
      </c>
      <c r="S40" s="2">
        <f>AI40*S39+AL40</f>
        <v>16</v>
      </c>
      <c r="T40" s="2">
        <f>AI40*T39+AL40</f>
        <v>22</v>
      </c>
      <c r="U40" s="2">
        <f>AI40*U39+AL40</f>
        <v>28</v>
      </c>
      <c r="V40" s="2">
        <f>AI40*V39+AL40</f>
        <v>34</v>
      </c>
      <c r="W40" s="3">
        <f>AI40*W39+AL40</f>
        <v>40</v>
      </c>
      <c r="X40" s="3">
        <f>AI40*X39+AL40</f>
        <v>88</v>
      </c>
      <c r="Y40" s="3">
        <f>AI40*Y39+AL40</f>
        <v>160</v>
      </c>
      <c r="Z40" s="3">
        <f>AI40*Z39+AL40</f>
        <v>232</v>
      </c>
      <c r="AA40" s="3">
        <f>AI40*AA39+AL40</f>
        <v>304</v>
      </c>
      <c r="AB40" s="3">
        <f>AI40*AB39+AL40</f>
        <v>376</v>
      </c>
      <c r="AC40" s="3">
        <f>AI40*AC39+AL40</f>
        <v>448</v>
      </c>
      <c r="AD40" s="3" t="str">
        <f>CONCATENATE(AG40,AH40,AI40,AJ40,AK40,AL40)</f>
        <v>y =6x+4</v>
      </c>
      <c r="AG40" s="86" t="s">
        <v>1</v>
      </c>
      <c r="AH40" s="86" t="s">
        <v>3</v>
      </c>
      <c r="AI40" s="86">
        <f>_XLL.ZUFALLSBEREICH(2,6)</f>
        <v>6</v>
      </c>
      <c r="AJ40" s="86" t="s">
        <v>0</v>
      </c>
      <c r="AK40" s="86" t="str">
        <f>IF(AL40&lt;0,"","+")</f>
        <v>+</v>
      </c>
      <c r="AL40" s="86">
        <f>IF(AN40=0,_XLL.ZUFALLSBEREICH(-12,-1),AN40)</f>
        <v>4</v>
      </c>
      <c r="AM40" s="86"/>
      <c r="AN40" s="86">
        <f>_XLL.ZUFALLSBEREICH(-12,12)</f>
        <v>4</v>
      </c>
      <c r="AO40" s="86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&amp;L&amp;"Arial,Fett"&amp;12Übungsblatt: Einfache Terme bilden und ausrechnen &amp;"Arial,Standard"&amp;10(Mathbu.ch 7.10)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R18" sqref="R18"/>
    </sheetView>
  </sheetViews>
  <sheetFormatPr defaultColWidth="11.421875" defaultRowHeight="12.75"/>
  <cols>
    <col min="1" max="1" width="4.8515625" style="6" customWidth="1"/>
    <col min="2" max="14" width="5.28125" style="1" customWidth="1"/>
    <col min="15" max="15" width="12.8515625" style="1" customWidth="1"/>
    <col min="16" max="16" width="5.28125" style="6" customWidth="1"/>
    <col min="17" max="25" width="5.28125" style="4" customWidth="1"/>
    <col min="26" max="26" width="5.7109375" style="4" customWidth="1"/>
    <col min="27" max="27" width="6.140625" style="4" customWidth="1"/>
    <col min="28" max="28" width="5.7109375" style="4" customWidth="1"/>
    <col min="29" max="29" width="6.00390625" style="4" customWidth="1"/>
    <col min="30" max="30" width="10.140625" style="4" customWidth="1"/>
    <col min="31" max="16384" width="5.28125" style="1" customWidth="1"/>
  </cols>
  <sheetData>
    <row r="1" spans="2:30" ht="18.75" thickBot="1">
      <c r="B1" s="80" t="s">
        <v>36</v>
      </c>
      <c r="C1" s="11"/>
      <c r="D1" s="12"/>
      <c r="E1" s="13" t="s">
        <v>20</v>
      </c>
      <c r="F1" s="14"/>
      <c r="G1" s="14"/>
      <c r="H1" s="15"/>
      <c r="I1" s="13" t="s">
        <v>21</v>
      </c>
      <c r="J1" s="14"/>
      <c r="K1" s="11"/>
      <c r="L1" s="12"/>
      <c r="M1" s="9"/>
      <c r="N1" s="18" t="s">
        <v>18</v>
      </c>
      <c r="O1" s="17" t="s">
        <v>23</v>
      </c>
      <c r="Q1" s="83" t="str">
        <f>B1</f>
        <v>f.feldmann</v>
      </c>
      <c r="AB1" s="10"/>
      <c r="AC1" s="18" t="str">
        <f>N1</f>
        <v>Serie</v>
      </c>
      <c r="AD1" s="17" t="str">
        <f>O1</f>
        <v>Übung 1</v>
      </c>
    </row>
    <row r="2" ht="6" customHeight="1"/>
    <row r="3" spans="1:51" ht="18">
      <c r="A3" s="5" t="s">
        <v>5</v>
      </c>
      <c r="B3" s="7" t="s">
        <v>0</v>
      </c>
      <c r="C3" s="7">
        <f>R3</f>
        <v>1</v>
      </c>
      <c r="D3" s="7">
        <f aca="true" t="shared" si="0" ref="D3:N4">S3</f>
        <v>2</v>
      </c>
      <c r="E3" s="7">
        <f t="shared" si="0"/>
        <v>3</v>
      </c>
      <c r="F3" s="7">
        <f t="shared" si="0"/>
        <v>4</v>
      </c>
      <c r="G3" s="7">
        <f t="shared" si="0"/>
        <v>5</v>
      </c>
      <c r="H3" s="7">
        <f t="shared" si="0"/>
        <v>6</v>
      </c>
      <c r="I3" s="7">
        <f>X3</f>
        <v>7</v>
      </c>
      <c r="J3" s="7">
        <f>Y3</f>
        <v>8</v>
      </c>
      <c r="K3" s="7">
        <f>Z3</f>
        <v>9</v>
      </c>
      <c r="L3" s="7">
        <f t="shared" si="0"/>
        <v>19</v>
      </c>
      <c r="M3" s="7">
        <f t="shared" si="0"/>
        <v>35</v>
      </c>
      <c r="N3" s="7">
        <f t="shared" si="0"/>
        <v>54</v>
      </c>
      <c r="O3" s="7" t="s">
        <v>2</v>
      </c>
      <c r="P3" s="5" t="str">
        <f>A3</f>
        <v>1.</v>
      </c>
      <c r="Q3" s="2" t="s">
        <v>0</v>
      </c>
      <c r="R3" s="2">
        <v>1</v>
      </c>
      <c r="S3" s="2">
        <f>R3+1</f>
        <v>2</v>
      </c>
      <c r="T3" s="2">
        <f>S3+1</f>
        <v>3</v>
      </c>
      <c r="U3" s="2">
        <f>T3+1</f>
        <v>4</v>
      </c>
      <c r="V3" s="2">
        <f>U3+1</f>
        <v>5</v>
      </c>
      <c r="W3" s="2">
        <f>V3+1</f>
        <v>6</v>
      </c>
      <c r="X3" s="2">
        <v>7</v>
      </c>
      <c r="Y3" s="2">
        <v>8</v>
      </c>
      <c r="Z3" s="2">
        <v>9</v>
      </c>
      <c r="AA3" s="2">
        <f>_XLL.ZUFALLSBEREICH(13,25)</f>
        <v>19</v>
      </c>
      <c r="AB3" s="2">
        <f>_XLL.ZUFALLSBEREICH(26,45)</f>
        <v>35</v>
      </c>
      <c r="AC3" s="2">
        <f>_XLL.ZUFALLSBEREICH(46,55)</f>
        <v>54</v>
      </c>
      <c r="AD3" s="2" t="s">
        <v>2</v>
      </c>
      <c r="AY3" s="1" t="s">
        <v>1</v>
      </c>
    </row>
    <row r="4" spans="2:49" ht="18">
      <c r="B4" s="7" t="s">
        <v>1</v>
      </c>
      <c r="C4" s="7">
        <f>R4</f>
        <v>-4</v>
      </c>
      <c r="D4" s="7">
        <f t="shared" si="0"/>
        <v>11</v>
      </c>
      <c r="E4" s="7">
        <f t="shared" si="0"/>
        <v>36</v>
      </c>
      <c r="F4" s="7">
        <f t="shared" si="0"/>
        <v>71</v>
      </c>
      <c r="G4" s="7">
        <f t="shared" si="0"/>
        <v>116</v>
      </c>
      <c r="H4" s="8"/>
      <c r="I4" s="8"/>
      <c r="J4" s="8"/>
      <c r="K4" s="8"/>
      <c r="L4" s="8"/>
      <c r="M4" s="8"/>
      <c r="N4" s="8"/>
      <c r="O4" s="8"/>
      <c r="P4" s="5"/>
      <c r="Q4" s="2" t="s">
        <v>1</v>
      </c>
      <c r="R4" s="2">
        <f>AP4*R3*R3+AU4</f>
        <v>-4</v>
      </c>
      <c r="S4" s="2">
        <f>AP4*S3*S3+AU4</f>
        <v>11</v>
      </c>
      <c r="T4" s="2">
        <f>AP4*T3*T3+AU4</f>
        <v>36</v>
      </c>
      <c r="U4" s="2">
        <f>AP4*U3*U3+AU4</f>
        <v>71</v>
      </c>
      <c r="V4" s="2">
        <f>AP4*V3*V3+AU4</f>
        <v>116</v>
      </c>
      <c r="W4" s="3">
        <f>AP4*W3*W3+AU4</f>
        <v>171</v>
      </c>
      <c r="X4" s="3">
        <f>AP4*X3*X3+AU4</f>
        <v>236</v>
      </c>
      <c r="Y4" s="16">
        <f>AP4*Y3*Y3+AU4</f>
        <v>311</v>
      </c>
      <c r="Z4" s="16">
        <f>AP4*Z3*Z3+AU4</f>
        <v>396</v>
      </c>
      <c r="AA4" s="16">
        <f>AP4*AA3*AA3+AU4</f>
        <v>1796</v>
      </c>
      <c r="AB4" s="16">
        <f>AP4*AB3*AB3+AU4</f>
        <v>6116</v>
      </c>
      <c r="AC4" s="16">
        <f>AP4*AC3*AC3+AU4</f>
        <v>14571</v>
      </c>
      <c r="AD4" s="3" t="str">
        <f>CONCATENATE(AN4,AO4,AP4,AQ4,AR4,AS4,AT4,AU4:AU4)</f>
        <v>y =5x∙x-9</v>
      </c>
      <c r="AN4" s="1" t="s">
        <v>1</v>
      </c>
      <c r="AO4" s="1" t="s">
        <v>3</v>
      </c>
      <c r="AP4" s="1">
        <f>_XLL.ZUFALLSBEREICH(2,6)</f>
        <v>5</v>
      </c>
      <c r="AQ4" s="1" t="s">
        <v>0</v>
      </c>
      <c r="AR4" s="1" t="s">
        <v>22</v>
      </c>
      <c r="AS4" s="1" t="s">
        <v>0</v>
      </c>
      <c r="AT4" s="1">
        <f>IF(AU4&lt;0,"","+")</f>
      </c>
      <c r="AU4" s="1">
        <f>IF(AW4=0,_XLL.ZUFALLSBEREICH(2,20),AW4)</f>
        <v>-9</v>
      </c>
      <c r="AW4" s="39">
        <f>_XLL.ZUFALLSBEREICH(-15,15)</f>
        <v>-9</v>
      </c>
    </row>
    <row r="5" spans="2:30" ht="18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AD5" s="3">
        <f>CONCATENATE(AN5,AO5,AP5,AQ5,AR5,AS5,AT5,AU5:AU5)</f>
      </c>
    </row>
    <row r="6" spans="1:30" ht="18">
      <c r="A6" s="5" t="s">
        <v>6</v>
      </c>
      <c r="B6" s="7" t="s">
        <v>0</v>
      </c>
      <c r="C6" s="7">
        <f aca="true" t="shared" si="1" ref="C6:N6">R6</f>
        <v>1</v>
      </c>
      <c r="D6" s="7">
        <f t="shared" si="1"/>
        <v>2</v>
      </c>
      <c r="E6" s="7">
        <f t="shared" si="1"/>
        <v>3</v>
      </c>
      <c r="F6" s="7">
        <f t="shared" si="1"/>
        <v>4</v>
      </c>
      <c r="G6" s="7">
        <f t="shared" si="1"/>
        <v>5</v>
      </c>
      <c r="H6" s="7">
        <f t="shared" si="1"/>
        <v>6</v>
      </c>
      <c r="I6" s="7">
        <f t="shared" si="1"/>
        <v>7</v>
      </c>
      <c r="J6" s="7">
        <f t="shared" si="1"/>
        <v>8</v>
      </c>
      <c r="K6" s="7">
        <f t="shared" si="1"/>
        <v>9</v>
      </c>
      <c r="L6" s="7">
        <f t="shared" si="1"/>
        <v>23</v>
      </c>
      <c r="M6" s="7">
        <f t="shared" si="1"/>
        <v>28</v>
      </c>
      <c r="N6" s="7">
        <f t="shared" si="1"/>
        <v>55</v>
      </c>
      <c r="O6" s="7" t="s">
        <v>2</v>
      </c>
      <c r="P6" s="5" t="str">
        <f>A6</f>
        <v>2.</v>
      </c>
      <c r="Q6" s="2" t="s">
        <v>0</v>
      </c>
      <c r="R6" s="2">
        <v>1</v>
      </c>
      <c r="S6" s="2">
        <f>R6+1</f>
        <v>2</v>
      </c>
      <c r="T6" s="2">
        <f>S6+1</f>
        <v>3</v>
      </c>
      <c r="U6" s="2">
        <f>T6+1</f>
        <v>4</v>
      </c>
      <c r="V6" s="2">
        <f>U6+1</f>
        <v>5</v>
      </c>
      <c r="W6" s="2">
        <f>V6+1</f>
        <v>6</v>
      </c>
      <c r="X6" s="2">
        <v>7</v>
      </c>
      <c r="Y6" s="2">
        <v>8</v>
      </c>
      <c r="Z6" s="2">
        <v>9</v>
      </c>
      <c r="AA6" s="2">
        <f>_XLL.ZUFALLSBEREICH(13,25)</f>
        <v>23</v>
      </c>
      <c r="AB6" s="2">
        <f>_XLL.ZUFALLSBEREICH(26,45)</f>
        <v>28</v>
      </c>
      <c r="AC6" s="2">
        <f>_XLL.ZUFALLSBEREICH(46,55)</f>
        <v>55</v>
      </c>
      <c r="AD6" s="2" t="s">
        <v>2</v>
      </c>
    </row>
    <row r="7" spans="2:49" ht="18">
      <c r="B7" s="7" t="s">
        <v>1</v>
      </c>
      <c r="C7" s="7">
        <f>R7</f>
        <v>15</v>
      </c>
      <c r="D7" s="7">
        <f>S7</f>
        <v>27</v>
      </c>
      <c r="E7" s="7">
        <f>T7</f>
        <v>47</v>
      </c>
      <c r="F7" s="7">
        <f>U7</f>
        <v>75</v>
      </c>
      <c r="G7" s="7">
        <f>V7</f>
        <v>111</v>
      </c>
      <c r="H7" s="8"/>
      <c r="I7" s="8"/>
      <c r="J7" s="8"/>
      <c r="K7" s="8"/>
      <c r="L7" s="8"/>
      <c r="M7" s="8"/>
      <c r="N7" s="8"/>
      <c r="O7" s="8"/>
      <c r="P7" s="5"/>
      <c r="Q7" s="2" t="s">
        <v>1</v>
      </c>
      <c r="R7" s="2">
        <f>AP7*R6*R6+AU7</f>
        <v>15</v>
      </c>
      <c r="S7" s="2">
        <f>AP7*S6*S6+AU7</f>
        <v>27</v>
      </c>
      <c r="T7" s="2">
        <f>AP7*T6*T6+AU7</f>
        <v>47</v>
      </c>
      <c r="U7" s="2">
        <f>AP7*U6*U6+AU7</f>
        <v>75</v>
      </c>
      <c r="V7" s="2">
        <f>AP7*V6*V6+AU7</f>
        <v>111</v>
      </c>
      <c r="W7" s="3">
        <f>AP7*W6*W6+AU7</f>
        <v>155</v>
      </c>
      <c r="X7" s="3">
        <f>AP7*X6*X6+AU7</f>
        <v>207</v>
      </c>
      <c r="Y7" s="16">
        <f>AP7*Y6*Y6+AU7</f>
        <v>267</v>
      </c>
      <c r="Z7" s="16">
        <f>AP7*Z6*Z6+AU7</f>
        <v>335</v>
      </c>
      <c r="AA7" s="16">
        <f>AP7*AA6*AA6+AU7</f>
        <v>2127</v>
      </c>
      <c r="AB7" s="16">
        <f>AP7*AB6*AB6+AU7</f>
        <v>3147</v>
      </c>
      <c r="AC7" s="16">
        <f>AP7*AC6*AC6+AU7</f>
        <v>12111</v>
      </c>
      <c r="AD7" s="3" t="str">
        <f>CONCATENATE(AN7,AO7,AP7,AQ7,AR7,AS7,AT7,AU7:AU7)</f>
        <v>y =4x∙x+11</v>
      </c>
      <c r="AN7" s="1" t="s">
        <v>1</v>
      </c>
      <c r="AO7" s="1" t="s">
        <v>3</v>
      </c>
      <c r="AP7" s="1">
        <f>_XLL.ZUFALLSBEREICH(2,6)</f>
        <v>4</v>
      </c>
      <c r="AQ7" s="1" t="s">
        <v>0</v>
      </c>
      <c r="AR7" s="1" t="s">
        <v>22</v>
      </c>
      <c r="AS7" s="1" t="s">
        <v>0</v>
      </c>
      <c r="AT7" s="1" t="str">
        <f>IF(AU7&lt;0,"","+")</f>
        <v>+</v>
      </c>
      <c r="AU7" s="1">
        <f>IF(AW7=0,_XLL.ZUFALLSBEREICH(2,20),AW7)</f>
        <v>11</v>
      </c>
      <c r="AW7" s="39">
        <f>_XLL.ZUFALLSBEREICH(-15,15)</f>
        <v>0</v>
      </c>
    </row>
    <row r="8" spans="2:30" ht="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AD8" s="3">
        <f>CONCATENATE(AN8,AO8,AP8,AQ8,AR8,AS8,AT8,AU8:AU8)</f>
      </c>
    </row>
    <row r="9" spans="1:30" ht="18">
      <c r="A9" s="5" t="s">
        <v>7</v>
      </c>
      <c r="B9" s="7" t="s">
        <v>0</v>
      </c>
      <c r="C9" s="7">
        <f aca="true" t="shared" si="2" ref="C9:N9">R9</f>
        <v>1</v>
      </c>
      <c r="D9" s="7">
        <f t="shared" si="2"/>
        <v>2</v>
      </c>
      <c r="E9" s="7">
        <f t="shared" si="2"/>
        <v>3</v>
      </c>
      <c r="F9" s="7">
        <f t="shared" si="2"/>
        <v>4</v>
      </c>
      <c r="G9" s="7">
        <f t="shared" si="2"/>
        <v>5</v>
      </c>
      <c r="H9" s="7">
        <f t="shared" si="2"/>
        <v>6</v>
      </c>
      <c r="I9" s="7">
        <f t="shared" si="2"/>
        <v>7</v>
      </c>
      <c r="J9" s="7">
        <f t="shared" si="2"/>
        <v>8</v>
      </c>
      <c r="K9" s="7">
        <f t="shared" si="2"/>
        <v>9</v>
      </c>
      <c r="L9" s="7">
        <f t="shared" si="2"/>
        <v>24</v>
      </c>
      <c r="M9" s="7">
        <f t="shared" si="2"/>
        <v>38</v>
      </c>
      <c r="N9" s="7">
        <f t="shared" si="2"/>
        <v>54</v>
      </c>
      <c r="O9" s="7" t="s">
        <v>2</v>
      </c>
      <c r="P9" s="5" t="str">
        <f>A9</f>
        <v>3.</v>
      </c>
      <c r="Q9" s="2" t="s">
        <v>0</v>
      </c>
      <c r="R9" s="2">
        <v>1</v>
      </c>
      <c r="S9" s="2">
        <f>R9+1</f>
        <v>2</v>
      </c>
      <c r="T9" s="2">
        <f>S9+1</f>
        <v>3</v>
      </c>
      <c r="U9" s="2">
        <f>T9+1</f>
        <v>4</v>
      </c>
      <c r="V9" s="2">
        <f>U9+1</f>
        <v>5</v>
      </c>
      <c r="W9" s="2">
        <f>V9+1</f>
        <v>6</v>
      </c>
      <c r="X9" s="2">
        <v>7</v>
      </c>
      <c r="Y9" s="2">
        <v>8</v>
      </c>
      <c r="Z9" s="2">
        <v>9</v>
      </c>
      <c r="AA9" s="2">
        <f>_XLL.ZUFALLSBEREICH(13,25)</f>
        <v>24</v>
      </c>
      <c r="AB9" s="2">
        <f>_XLL.ZUFALLSBEREICH(26,45)</f>
        <v>38</v>
      </c>
      <c r="AC9" s="2">
        <f>_XLL.ZUFALLSBEREICH(46,55)</f>
        <v>54</v>
      </c>
      <c r="AD9" s="2" t="s">
        <v>2</v>
      </c>
    </row>
    <row r="10" spans="2:49" ht="18">
      <c r="B10" s="7" t="s">
        <v>1</v>
      </c>
      <c r="C10" s="7">
        <f>R10</f>
        <v>2</v>
      </c>
      <c r="D10" s="7">
        <f>S10</f>
        <v>20</v>
      </c>
      <c r="E10" s="7">
        <f>T10</f>
        <v>50</v>
      </c>
      <c r="F10" s="7">
        <f>U10</f>
        <v>92</v>
      </c>
      <c r="G10" s="7">
        <f>V10</f>
        <v>146</v>
      </c>
      <c r="H10" s="8"/>
      <c r="I10" s="8"/>
      <c r="J10" s="8"/>
      <c r="K10" s="8"/>
      <c r="L10" s="8"/>
      <c r="M10" s="8"/>
      <c r="N10" s="8"/>
      <c r="O10" s="8"/>
      <c r="P10" s="5"/>
      <c r="Q10" s="2" t="s">
        <v>1</v>
      </c>
      <c r="R10" s="2">
        <f>AP10*R9*R9+AU10</f>
        <v>2</v>
      </c>
      <c r="S10" s="2">
        <f>AP10*S9*S9+AU10</f>
        <v>20</v>
      </c>
      <c r="T10" s="2">
        <f>AP10*T9*T9+AU10</f>
        <v>50</v>
      </c>
      <c r="U10" s="2">
        <f>AP10*U9*U9+AU10</f>
        <v>92</v>
      </c>
      <c r="V10" s="2">
        <f>AP10*V9*V9+AU10</f>
        <v>146</v>
      </c>
      <c r="W10" s="3">
        <f>AP10*W9*W9+AU10</f>
        <v>212</v>
      </c>
      <c r="X10" s="3">
        <f>AP10*X9*X9+AU10</f>
        <v>290</v>
      </c>
      <c r="Y10" s="16">
        <f>AP10*Y9*Y9+AU10</f>
        <v>380</v>
      </c>
      <c r="Z10" s="16">
        <f>AP10*Z9*Z9+AU10</f>
        <v>482</v>
      </c>
      <c r="AA10" s="16">
        <f>AP10*AA9*AA9+AU10</f>
        <v>3452</v>
      </c>
      <c r="AB10" s="16">
        <f>AP10*AB9*AB9+AU10</f>
        <v>8660</v>
      </c>
      <c r="AC10" s="16">
        <f>AP10*AC9*AC9+AU10</f>
        <v>17492</v>
      </c>
      <c r="AD10" s="3" t="str">
        <f>CONCATENATE(AN10,AO10,AP10,AQ10,AR10,AS10,AT10,AU10:AU10)</f>
        <v>y =6x∙x-4</v>
      </c>
      <c r="AN10" s="1" t="s">
        <v>1</v>
      </c>
      <c r="AO10" s="1" t="s">
        <v>3</v>
      </c>
      <c r="AP10" s="1">
        <f>_XLL.ZUFALLSBEREICH(2,6)</f>
        <v>6</v>
      </c>
      <c r="AQ10" s="1" t="s">
        <v>0</v>
      </c>
      <c r="AR10" s="1" t="s">
        <v>22</v>
      </c>
      <c r="AS10" s="1" t="s">
        <v>0</v>
      </c>
      <c r="AT10" s="1">
        <f>IF(AU10&lt;0,"","+")</f>
      </c>
      <c r="AU10" s="1">
        <f>IF(AW10=0,_XLL.ZUFALLSBEREICH(2,20),AW10)</f>
        <v>-4</v>
      </c>
      <c r="AW10" s="39">
        <f>_XLL.ZUFALLSBEREICH(-15,15)</f>
        <v>-4</v>
      </c>
    </row>
    <row r="11" spans="2:30" ht="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AD11" s="3">
        <f>CONCATENATE(AN11,AO11,AP11,AQ11,AR11,AS11,AT11,AU11:AU11)</f>
      </c>
    </row>
    <row r="12" spans="1:30" ht="18">
      <c r="A12" s="5" t="s">
        <v>8</v>
      </c>
      <c r="B12" s="7" t="s">
        <v>0</v>
      </c>
      <c r="C12" s="7">
        <f aca="true" t="shared" si="3" ref="C12:N12">R12</f>
        <v>1</v>
      </c>
      <c r="D12" s="7">
        <f t="shared" si="3"/>
        <v>2</v>
      </c>
      <c r="E12" s="7">
        <f t="shared" si="3"/>
        <v>3</v>
      </c>
      <c r="F12" s="7">
        <f t="shared" si="3"/>
        <v>4</v>
      </c>
      <c r="G12" s="7">
        <f t="shared" si="3"/>
        <v>5</v>
      </c>
      <c r="H12" s="7">
        <f t="shared" si="3"/>
        <v>6</v>
      </c>
      <c r="I12" s="7">
        <f t="shared" si="3"/>
        <v>7</v>
      </c>
      <c r="J12" s="7">
        <f t="shared" si="3"/>
        <v>8</v>
      </c>
      <c r="K12" s="7">
        <f t="shared" si="3"/>
        <v>9</v>
      </c>
      <c r="L12" s="7">
        <f t="shared" si="3"/>
        <v>16</v>
      </c>
      <c r="M12" s="7">
        <f t="shared" si="3"/>
        <v>32</v>
      </c>
      <c r="N12" s="7">
        <f t="shared" si="3"/>
        <v>47</v>
      </c>
      <c r="O12" s="7" t="s">
        <v>2</v>
      </c>
      <c r="P12" s="5" t="str">
        <f>A12</f>
        <v>4.</v>
      </c>
      <c r="Q12" s="2" t="s">
        <v>0</v>
      </c>
      <c r="R12" s="2">
        <v>1</v>
      </c>
      <c r="S12" s="2">
        <f>R12+1</f>
        <v>2</v>
      </c>
      <c r="T12" s="2">
        <f>S12+1</f>
        <v>3</v>
      </c>
      <c r="U12" s="2">
        <f>T12+1</f>
        <v>4</v>
      </c>
      <c r="V12" s="2">
        <f>U12+1</f>
        <v>5</v>
      </c>
      <c r="W12" s="2">
        <f>V12+1</f>
        <v>6</v>
      </c>
      <c r="X12" s="2">
        <v>7</v>
      </c>
      <c r="Y12" s="2">
        <v>8</v>
      </c>
      <c r="Z12" s="2">
        <v>9</v>
      </c>
      <c r="AA12" s="2">
        <f>_XLL.ZUFALLSBEREICH(13,25)</f>
        <v>16</v>
      </c>
      <c r="AB12" s="2">
        <f>_XLL.ZUFALLSBEREICH(26,45)</f>
        <v>32</v>
      </c>
      <c r="AC12" s="2">
        <f>_XLL.ZUFALLSBEREICH(46,55)</f>
        <v>47</v>
      </c>
      <c r="AD12" s="2" t="s">
        <v>2</v>
      </c>
    </row>
    <row r="13" spans="2:49" ht="18">
      <c r="B13" s="7" t="s">
        <v>1</v>
      </c>
      <c r="C13" s="7">
        <f>R13</f>
        <v>12</v>
      </c>
      <c r="D13" s="7">
        <f>S13</f>
        <v>18</v>
      </c>
      <c r="E13" s="7">
        <f>T13</f>
        <v>28</v>
      </c>
      <c r="F13" s="7">
        <f>U13</f>
        <v>42</v>
      </c>
      <c r="G13" s="7">
        <f>V13</f>
        <v>60</v>
      </c>
      <c r="H13" s="8"/>
      <c r="I13" s="8"/>
      <c r="J13" s="8"/>
      <c r="K13" s="8"/>
      <c r="L13" s="8"/>
      <c r="M13" s="8"/>
      <c r="N13" s="8"/>
      <c r="O13" s="8"/>
      <c r="P13" s="5"/>
      <c r="Q13" s="2" t="s">
        <v>1</v>
      </c>
      <c r="R13" s="2">
        <f>AP13*R12*R12+AU13</f>
        <v>12</v>
      </c>
      <c r="S13" s="2">
        <f>AP13*S12*S12+AU13</f>
        <v>18</v>
      </c>
      <c r="T13" s="2">
        <f>AP13*T12*T12+AU13</f>
        <v>28</v>
      </c>
      <c r="U13" s="2">
        <f>AP13*U12*U12+AU13</f>
        <v>42</v>
      </c>
      <c r="V13" s="2">
        <f>AP13*V12*V12+AU13</f>
        <v>60</v>
      </c>
      <c r="W13" s="3">
        <f>AP13*W12*W12+AU13</f>
        <v>82</v>
      </c>
      <c r="X13" s="3">
        <f>AP13*X12*X12+AU13</f>
        <v>108</v>
      </c>
      <c r="Y13" s="16">
        <f>AP13*Y12*Y12+AU13</f>
        <v>138</v>
      </c>
      <c r="Z13" s="16">
        <f>AP13*Z12*Z12+AU13</f>
        <v>172</v>
      </c>
      <c r="AA13" s="16">
        <f>AP13*AA12*AA12+AU13</f>
        <v>522</v>
      </c>
      <c r="AB13" s="16">
        <f>AP13*AB12*AB12+AU13</f>
        <v>2058</v>
      </c>
      <c r="AC13" s="16">
        <f>AP13*AC12*AC12+AU13</f>
        <v>4428</v>
      </c>
      <c r="AD13" s="3" t="str">
        <f>CONCATENATE(AN13,AO13,AP13,AQ13,AR13,AS13,AT13,AU13:AU13)</f>
        <v>y =2x∙x+10</v>
      </c>
      <c r="AN13" s="1" t="s">
        <v>1</v>
      </c>
      <c r="AO13" s="1" t="s">
        <v>3</v>
      </c>
      <c r="AP13" s="1">
        <f>_XLL.ZUFALLSBEREICH(2,6)</f>
        <v>2</v>
      </c>
      <c r="AQ13" s="1" t="s">
        <v>0</v>
      </c>
      <c r="AR13" s="1" t="s">
        <v>22</v>
      </c>
      <c r="AS13" s="1" t="s">
        <v>0</v>
      </c>
      <c r="AT13" s="1" t="str">
        <f>IF(AU13&lt;0,"","+")</f>
        <v>+</v>
      </c>
      <c r="AU13" s="1">
        <f>IF(AW13=0,_XLL.ZUFALLSBEREICH(2,20),AW13)</f>
        <v>10</v>
      </c>
      <c r="AW13" s="39">
        <f>_XLL.ZUFALLSBEREICH(-15,15)</f>
        <v>10</v>
      </c>
    </row>
    <row r="14" spans="2:30" ht="18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  <c r="AD14" s="3">
        <f>CONCATENATE(AN14,AO14,AP14,AQ14,AR14,AS14,AT14,AU14:AU14)</f>
      </c>
    </row>
    <row r="15" spans="1:30" ht="18">
      <c r="A15" s="5" t="s">
        <v>9</v>
      </c>
      <c r="B15" s="7" t="s">
        <v>0</v>
      </c>
      <c r="C15" s="7">
        <f aca="true" t="shared" si="4" ref="C15:N15">R15</f>
        <v>1</v>
      </c>
      <c r="D15" s="7">
        <f t="shared" si="4"/>
        <v>2</v>
      </c>
      <c r="E15" s="7">
        <f t="shared" si="4"/>
        <v>3</v>
      </c>
      <c r="F15" s="7">
        <f t="shared" si="4"/>
        <v>4</v>
      </c>
      <c r="G15" s="7">
        <f t="shared" si="4"/>
        <v>5</v>
      </c>
      <c r="H15" s="7">
        <f t="shared" si="4"/>
        <v>6</v>
      </c>
      <c r="I15" s="7">
        <f t="shared" si="4"/>
        <v>7</v>
      </c>
      <c r="J15" s="7">
        <f t="shared" si="4"/>
        <v>8</v>
      </c>
      <c r="K15" s="7">
        <f t="shared" si="4"/>
        <v>9</v>
      </c>
      <c r="L15" s="7">
        <f t="shared" si="4"/>
        <v>19</v>
      </c>
      <c r="M15" s="7">
        <f t="shared" si="4"/>
        <v>31</v>
      </c>
      <c r="N15" s="7">
        <f t="shared" si="4"/>
        <v>55</v>
      </c>
      <c r="O15" s="7" t="s">
        <v>2</v>
      </c>
      <c r="P15" s="5" t="str">
        <f>A15</f>
        <v>5.</v>
      </c>
      <c r="Q15" s="2" t="s">
        <v>0</v>
      </c>
      <c r="R15" s="2">
        <v>1</v>
      </c>
      <c r="S15" s="2">
        <f>R15+1</f>
        <v>2</v>
      </c>
      <c r="T15" s="2">
        <f>S15+1</f>
        <v>3</v>
      </c>
      <c r="U15" s="2">
        <f>T15+1</f>
        <v>4</v>
      </c>
      <c r="V15" s="2">
        <f>U15+1</f>
        <v>5</v>
      </c>
      <c r="W15" s="2">
        <f>V15+1</f>
        <v>6</v>
      </c>
      <c r="X15" s="2">
        <v>7</v>
      </c>
      <c r="Y15" s="2">
        <v>8</v>
      </c>
      <c r="Z15" s="2">
        <v>9</v>
      </c>
      <c r="AA15" s="2">
        <f>_XLL.ZUFALLSBEREICH(13,25)</f>
        <v>19</v>
      </c>
      <c r="AB15" s="2">
        <f>_XLL.ZUFALLSBEREICH(26,45)</f>
        <v>31</v>
      </c>
      <c r="AC15" s="2">
        <f>_XLL.ZUFALLSBEREICH(46,55)</f>
        <v>55</v>
      </c>
      <c r="AD15" s="2" t="s">
        <v>2</v>
      </c>
    </row>
    <row r="16" spans="2:49" ht="18">
      <c r="B16" s="7" t="s">
        <v>1</v>
      </c>
      <c r="C16" s="7">
        <f>R16</f>
        <v>4</v>
      </c>
      <c r="D16" s="7">
        <f>S16</f>
        <v>13</v>
      </c>
      <c r="E16" s="7">
        <f>T16</f>
        <v>28</v>
      </c>
      <c r="F16" s="7">
        <f>U16</f>
        <v>49</v>
      </c>
      <c r="G16" s="7">
        <f>V16</f>
        <v>76</v>
      </c>
      <c r="H16" s="8"/>
      <c r="I16" s="8"/>
      <c r="J16" s="8"/>
      <c r="K16" s="8"/>
      <c r="L16" s="8"/>
      <c r="M16" s="8"/>
      <c r="N16" s="8"/>
      <c r="O16" s="8"/>
      <c r="P16" s="5"/>
      <c r="Q16" s="2" t="s">
        <v>1</v>
      </c>
      <c r="R16" s="2">
        <f>AP16*R15*R15+AU16</f>
        <v>4</v>
      </c>
      <c r="S16" s="2">
        <f>AP16*S15*S15+AU16</f>
        <v>13</v>
      </c>
      <c r="T16" s="2">
        <f>AP16*T15*T15+AU16</f>
        <v>28</v>
      </c>
      <c r="U16" s="2">
        <f>AP16*U15*U15+AU16</f>
        <v>49</v>
      </c>
      <c r="V16" s="2">
        <f>AP16*V15*V15+AU16</f>
        <v>76</v>
      </c>
      <c r="W16" s="3">
        <f>AP16*W15*W15+AU16</f>
        <v>109</v>
      </c>
      <c r="X16" s="3">
        <f>AP16*X15*X15+AU16</f>
        <v>148</v>
      </c>
      <c r="Y16" s="16">
        <f>AP16*Y15*Y15+AU16</f>
        <v>193</v>
      </c>
      <c r="Z16" s="16">
        <f>AP16*Z15*Z15+AU16</f>
        <v>244</v>
      </c>
      <c r="AA16" s="16">
        <f>AP16*AA15*AA15+AU16</f>
        <v>1084</v>
      </c>
      <c r="AB16" s="16">
        <f>AP16*AB15*AB15+AU16</f>
        <v>2884</v>
      </c>
      <c r="AC16" s="16">
        <f>AP16*AC15*AC15+AU16</f>
        <v>9076</v>
      </c>
      <c r="AD16" s="3" t="str">
        <f>CONCATENATE(AN16,AO16,AP16,AQ16,AR16,AS16,AT16,AU16:AU16)</f>
        <v>y =3x∙x+1</v>
      </c>
      <c r="AN16" s="1" t="s">
        <v>1</v>
      </c>
      <c r="AO16" s="1" t="s">
        <v>3</v>
      </c>
      <c r="AP16" s="1">
        <f>_XLL.ZUFALLSBEREICH(2,6)</f>
        <v>3</v>
      </c>
      <c r="AQ16" s="1" t="s">
        <v>0</v>
      </c>
      <c r="AR16" s="1" t="s">
        <v>22</v>
      </c>
      <c r="AS16" s="1" t="s">
        <v>0</v>
      </c>
      <c r="AT16" s="1" t="str">
        <f>IF(AU16&lt;0,"","+")</f>
        <v>+</v>
      </c>
      <c r="AU16" s="1">
        <f>IF(AW16=0,_XLL.ZUFALLSBEREICH(2,20),AW16)</f>
        <v>1</v>
      </c>
      <c r="AW16" s="39">
        <f>_XLL.ZUFALLSBEREICH(-15,15)</f>
        <v>1</v>
      </c>
    </row>
    <row r="17" spans="2:30" ht="18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AD17" s="3">
        <f>CONCATENATE(AN17,AO17,AP17,AQ17,AR17,AS17,AT17,AU17:AU17)</f>
      </c>
    </row>
    <row r="18" spans="1:30" ht="18">
      <c r="A18" s="5" t="s">
        <v>10</v>
      </c>
      <c r="B18" s="7" t="s">
        <v>0</v>
      </c>
      <c r="C18" s="7">
        <f aca="true" t="shared" si="5" ref="C18:N18">R18</f>
        <v>1</v>
      </c>
      <c r="D18" s="7">
        <f t="shared" si="5"/>
        <v>2</v>
      </c>
      <c r="E18" s="7">
        <f t="shared" si="5"/>
        <v>3</v>
      </c>
      <c r="F18" s="7">
        <f t="shared" si="5"/>
        <v>4</v>
      </c>
      <c r="G18" s="7">
        <f t="shared" si="5"/>
        <v>5</v>
      </c>
      <c r="H18" s="7">
        <f t="shared" si="5"/>
        <v>6</v>
      </c>
      <c r="I18" s="7">
        <f t="shared" si="5"/>
        <v>7</v>
      </c>
      <c r="J18" s="7">
        <f t="shared" si="5"/>
        <v>8</v>
      </c>
      <c r="K18" s="7">
        <f t="shared" si="5"/>
        <v>9</v>
      </c>
      <c r="L18" s="7">
        <f t="shared" si="5"/>
        <v>16</v>
      </c>
      <c r="M18" s="7">
        <f t="shared" si="5"/>
        <v>35</v>
      </c>
      <c r="N18" s="7">
        <f t="shared" si="5"/>
        <v>46</v>
      </c>
      <c r="O18" s="7" t="s">
        <v>2</v>
      </c>
      <c r="P18" s="5" t="str">
        <f>A18</f>
        <v>6.</v>
      </c>
      <c r="Q18" s="2" t="s">
        <v>0</v>
      </c>
      <c r="R18" s="2">
        <v>1</v>
      </c>
      <c r="S18" s="2">
        <f>R18+1</f>
        <v>2</v>
      </c>
      <c r="T18" s="2">
        <f>S18+1</f>
        <v>3</v>
      </c>
      <c r="U18" s="2">
        <f>T18+1</f>
        <v>4</v>
      </c>
      <c r="V18" s="2">
        <f>U18+1</f>
        <v>5</v>
      </c>
      <c r="W18" s="2">
        <f>V18+1</f>
        <v>6</v>
      </c>
      <c r="X18" s="2">
        <v>7</v>
      </c>
      <c r="Y18" s="2">
        <v>8</v>
      </c>
      <c r="Z18" s="2">
        <v>9</v>
      </c>
      <c r="AA18" s="2">
        <f>_XLL.ZUFALLSBEREICH(13,25)</f>
        <v>16</v>
      </c>
      <c r="AB18" s="2">
        <f>_XLL.ZUFALLSBEREICH(26,45)</f>
        <v>35</v>
      </c>
      <c r="AC18" s="2">
        <f>_XLL.ZUFALLSBEREICH(46,55)</f>
        <v>46</v>
      </c>
      <c r="AD18" s="2" t="s">
        <v>2</v>
      </c>
    </row>
    <row r="19" spans="2:49" ht="18">
      <c r="B19" s="7" t="s">
        <v>1</v>
      </c>
      <c r="C19" s="7">
        <f>R19</f>
        <v>8</v>
      </c>
      <c r="D19" s="7">
        <f>S19</f>
        <v>26</v>
      </c>
      <c r="E19" s="7">
        <f>T19</f>
        <v>56</v>
      </c>
      <c r="F19" s="7">
        <f>U19</f>
        <v>98</v>
      </c>
      <c r="G19" s="7">
        <f>V19</f>
        <v>152</v>
      </c>
      <c r="H19" s="8"/>
      <c r="I19" s="8"/>
      <c r="J19" s="8"/>
      <c r="K19" s="8"/>
      <c r="L19" s="8"/>
      <c r="M19" s="8"/>
      <c r="N19" s="8"/>
      <c r="O19" s="8"/>
      <c r="P19" s="5"/>
      <c r="Q19" s="2" t="s">
        <v>1</v>
      </c>
      <c r="R19" s="2">
        <f>AP19*R18*R18+AU19</f>
        <v>8</v>
      </c>
      <c r="S19" s="2">
        <f>AP19*S18*S18+AU19</f>
        <v>26</v>
      </c>
      <c r="T19" s="2">
        <f>AP19*T18*T18+AU19</f>
        <v>56</v>
      </c>
      <c r="U19" s="2">
        <f>AP19*U18*U18+AU19</f>
        <v>98</v>
      </c>
      <c r="V19" s="2">
        <f>AP19*V18*V18+AU19</f>
        <v>152</v>
      </c>
      <c r="W19" s="3">
        <f>AP19*W18*W18+AU19</f>
        <v>218</v>
      </c>
      <c r="X19" s="3">
        <f>AP19*X18*X18+AU19</f>
        <v>296</v>
      </c>
      <c r="Y19" s="16">
        <f>AP19*Y18*Y18+AU19</f>
        <v>386</v>
      </c>
      <c r="Z19" s="16">
        <f>AP19*Z18*Z18+AU19</f>
        <v>488</v>
      </c>
      <c r="AA19" s="16">
        <f>AP19*AA18*AA18+AU19</f>
        <v>1538</v>
      </c>
      <c r="AB19" s="16">
        <f>AP19*AB18*AB18+AU19</f>
        <v>7352</v>
      </c>
      <c r="AC19" s="16">
        <f>AP19*AC18*AC18+AU19</f>
        <v>12698</v>
      </c>
      <c r="AD19" s="3" t="str">
        <f>CONCATENATE(AN19,AO19,AP19,AQ19,AR19,AS19,AT19,AU19:AU19)</f>
        <v>y =6x∙x+2</v>
      </c>
      <c r="AN19" s="1" t="s">
        <v>1</v>
      </c>
      <c r="AO19" s="1" t="s">
        <v>3</v>
      </c>
      <c r="AP19" s="1">
        <f>_XLL.ZUFALLSBEREICH(2,6)</f>
        <v>6</v>
      </c>
      <c r="AQ19" s="1" t="s">
        <v>0</v>
      </c>
      <c r="AR19" s="1" t="s">
        <v>22</v>
      </c>
      <c r="AS19" s="1" t="s">
        <v>0</v>
      </c>
      <c r="AT19" s="1" t="str">
        <f>IF(AU19&lt;0,"","+")</f>
        <v>+</v>
      </c>
      <c r="AU19" s="1">
        <f>IF(AW19=0,_XLL.ZUFALLSBEREICH(2,20),AW19)</f>
        <v>2</v>
      </c>
      <c r="AW19" s="39">
        <f>_XLL.ZUFALLSBEREICH(-15,15)</f>
        <v>2</v>
      </c>
    </row>
    <row r="20" spans="2:30" ht="18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AD20" s="3">
        <f>CONCATENATE(AN20,AO20,AP20,AQ20,AR20,AS20,AT20,AU20:AU20)</f>
      </c>
    </row>
    <row r="21" spans="1:30" ht="18">
      <c r="A21" s="5" t="s">
        <v>11</v>
      </c>
      <c r="B21" s="7" t="s">
        <v>0</v>
      </c>
      <c r="C21" s="7">
        <f aca="true" t="shared" si="6" ref="C21:N21">R21</f>
        <v>1</v>
      </c>
      <c r="D21" s="7">
        <f t="shared" si="6"/>
        <v>2</v>
      </c>
      <c r="E21" s="7">
        <f t="shared" si="6"/>
        <v>3</v>
      </c>
      <c r="F21" s="7">
        <f t="shared" si="6"/>
        <v>4</v>
      </c>
      <c r="G21" s="7">
        <f t="shared" si="6"/>
        <v>5</v>
      </c>
      <c r="H21" s="7">
        <f t="shared" si="6"/>
        <v>6</v>
      </c>
      <c r="I21" s="7">
        <f t="shared" si="6"/>
        <v>7</v>
      </c>
      <c r="J21" s="7">
        <f t="shared" si="6"/>
        <v>8</v>
      </c>
      <c r="K21" s="7">
        <f t="shared" si="6"/>
        <v>9</v>
      </c>
      <c r="L21" s="7">
        <f t="shared" si="6"/>
        <v>25</v>
      </c>
      <c r="M21" s="7">
        <f t="shared" si="6"/>
        <v>39</v>
      </c>
      <c r="N21" s="7">
        <f t="shared" si="6"/>
        <v>53</v>
      </c>
      <c r="O21" s="7" t="s">
        <v>2</v>
      </c>
      <c r="P21" s="5" t="str">
        <f>A21</f>
        <v>7.</v>
      </c>
      <c r="Q21" s="2" t="s">
        <v>0</v>
      </c>
      <c r="R21" s="2">
        <v>1</v>
      </c>
      <c r="S21" s="2">
        <f>R21+1</f>
        <v>2</v>
      </c>
      <c r="T21" s="2">
        <f>S21+1</f>
        <v>3</v>
      </c>
      <c r="U21" s="2">
        <f>T21+1</f>
        <v>4</v>
      </c>
      <c r="V21" s="2">
        <f>U21+1</f>
        <v>5</v>
      </c>
      <c r="W21" s="2">
        <f>V21+1</f>
        <v>6</v>
      </c>
      <c r="X21" s="2">
        <v>7</v>
      </c>
      <c r="Y21" s="2">
        <v>8</v>
      </c>
      <c r="Z21" s="2">
        <v>9</v>
      </c>
      <c r="AA21" s="2">
        <f>_XLL.ZUFALLSBEREICH(13,25)</f>
        <v>25</v>
      </c>
      <c r="AB21" s="2">
        <f>_XLL.ZUFALLSBEREICH(26,45)</f>
        <v>39</v>
      </c>
      <c r="AC21" s="2">
        <f>_XLL.ZUFALLSBEREICH(46,55)</f>
        <v>53</v>
      </c>
      <c r="AD21" s="2" t="s">
        <v>2</v>
      </c>
    </row>
    <row r="22" spans="2:50" ht="21">
      <c r="B22" s="7" t="s">
        <v>1</v>
      </c>
      <c r="C22" s="7">
        <f>R22</f>
        <v>19</v>
      </c>
      <c r="D22" s="7">
        <f>S22</f>
        <v>34</v>
      </c>
      <c r="E22" s="7">
        <f>T22</f>
        <v>59</v>
      </c>
      <c r="F22" s="7">
        <f>U22</f>
        <v>94</v>
      </c>
      <c r="G22" s="7">
        <f>V22</f>
        <v>139</v>
      </c>
      <c r="H22" s="8"/>
      <c r="I22" s="8"/>
      <c r="J22" s="8"/>
      <c r="K22" s="8"/>
      <c r="L22" s="8"/>
      <c r="M22" s="8"/>
      <c r="N22" s="8"/>
      <c r="O22" s="8"/>
      <c r="P22" s="5"/>
      <c r="Q22" s="2" t="s">
        <v>1</v>
      </c>
      <c r="R22" s="2">
        <f>AP22*R21*R21+AU22</f>
        <v>19</v>
      </c>
      <c r="S22" s="2">
        <f>AP22*S21*S21+AU22</f>
        <v>34</v>
      </c>
      <c r="T22" s="2">
        <f>AP22*T21*T21+AU22</f>
        <v>59</v>
      </c>
      <c r="U22" s="2">
        <f>AP22*U21*U21+AU22</f>
        <v>94</v>
      </c>
      <c r="V22" s="2">
        <f>AP22*V21*V21+AU22</f>
        <v>139</v>
      </c>
      <c r="W22" s="3">
        <f>AP22*W21*W21+AU22</f>
        <v>194</v>
      </c>
      <c r="X22" s="3">
        <f>AP22*X21*X21+AU22</f>
        <v>259</v>
      </c>
      <c r="Y22" s="16">
        <f>AP22*Y21*Y21+AU22</f>
        <v>334</v>
      </c>
      <c r="Z22" s="16">
        <f>AP22*Z21*Z21+AU22</f>
        <v>419</v>
      </c>
      <c r="AA22" s="16">
        <f>AP22*AA21*AA21+AU22</f>
        <v>3139</v>
      </c>
      <c r="AB22" s="16">
        <f>AP22*AB21*AB21+AU22</f>
        <v>7619</v>
      </c>
      <c r="AC22" s="16">
        <f>AP22*AC21*AC21+AU22</f>
        <v>14059</v>
      </c>
      <c r="AD22" s="3" t="str">
        <f>CONCATENATE(AN22,AO22,AP22,AQ22,AR22,AS22,AT22,AU22:AU22)</f>
        <v>y =5x∙x+14</v>
      </c>
      <c r="AN22" s="1" t="s">
        <v>1</v>
      </c>
      <c r="AO22" s="1" t="s">
        <v>3</v>
      </c>
      <c r="AP22" s="1">
        <f>_XLL.ZUFALLSBEREICH(2,6)</f>
        <v>5</v>
      </c>
      <c r="AQ22" s="1" t="s">
        <v>0</v>
      </c>
      <c r="AR22" s="1" t="s">
        <v>22</v>
      </c>
      <c r="AS22" s="1" t="s">
        <v>0</v>
      </c>
      <c r="AT22" s="1" t="str">
        <f>IF(AU22&lt;0,"","+")</f>
        <v>+</v>
      </c>
      <c r="AU22" s="1">
        <f>IF(AW22=0,_XLL.ZUFALLSBEREICH(2,20),AW22)</f>
        <v>14</v>
      </c>
      <c r="AW22" s="39">
        <f>_XLL.ZUFALLSBEREICH(-15,15)</f>
        <v>14</v>
      </c>
      <c r="AX22" s="19"/>
    </row>
    <row r="23" spans="2:30" ht="18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AD23" s="3">
        <f>CONCATENATE(AN23,AO23,AP23,AQ23,AR23,AS23,AT23,AU23:AU23)</f>
      </c>
    </row>
    <row r="24" spans="1:30" ht="18">
      <c r="A24" s="5" t="s">
        <v>12</v>
      </c>
      <c r="B24" s="7" t="s">
        <v>0</v>
      </c>
      <c r="C24" s="7">
        <f aca="true" t="shared" si="7" ref="C24:N24">R24</f>
        <v>1</v>
      </c>
      <c r="D24" s="7">
        <f t="shared" si="7"/>
        <v>2</v>
      </c>
      <c r="E24" s="7">
        <f t="shared" si="7"/>
        <v>3</v>
      </c>
      <c r="F24" s="7">
        <f t="shared" si="7"/>
        <v>4</v>
      </c>
      <c r="G24" s="7">
        <f t="shared" si="7"/>
        <v>5</v>
      </c>
      <c r="H24" s="7">
        <f t="shared" si="7"/>
        <v>6</v>
      </c>
      <c r="I24" s="7">
        <f t="shared" si="7"/>
        <v>7</v>
      </c>
      <c r="J24" s="7">
        <f t="shared" si="7"/>
        <v>8</v>
      </c>
      <c r="K24" s="7">
        <f t="shared" si="7"/>
        <v>9</v>
      </c>
      <c r="L24" s="7">
        <f t="shared" si="7"/>
        <v>23</v>
      </c>
      <c r="M24" s="7">
        <f t="shared" si="7"/>
        <v>36</v>
      </c>
      <c r="N24" s="7">
        <f t="shared" si="7"/>
        <v>47</v>
      </c>
      <c r="O24" s="7" t="s">
        <v>2</v>
      </c>
      <c r="P24" s="5" t="str">
        <f>A24</f>
        <v>8.</v>
      </c>
      <c r="Q24" s="2" t="s">
        <v>0</v>
      </c>
      <c r="R24" s="2">
        <v>1</v>
      </c>
      <c r="S24" s="2">
        <f>R24+1</f>
        <v>2</v>
      </c>
      <c r="T24" s="2">
        <f>S24+1</f>
        <v>3</v>
      </c>
      <c r="U24" s="2">
        <f>T24+1</f>
        <v>4</v>
      </c>
      <c r="V24" s="2">
        <f>U24+1</f>
        <v>5</v>
      </c>
      <c r="W24" s="2">
        <f>V24+1</f>
        <v>6</v>
      </c>
      <c r="X24" s="2">
        <v>7</v>
      </c>
      <c r="Y24" s="2">
        <v>8</v>
      </c>
      <c r="Z24" s="2">
        <v>9</v>
      </c>
      <c r="AA24" s="2">
        <f>_XLL.ZUFALLSBEREICH(13,25)</f>
        <v>23</v>
      </c>
      <c r="AB24" s="2">
        <f>_XLL.ZUFALLSBEREICH(26,45)</f>
        <v>36</v>
      </c>
      <c r="AC24" s="2">
        <f>_XLL.ZUFALLSBEREICH(46,55)</f>
        <v>47</v>
      </c>
      <c r="AD24" s="2" t="s">
        <v>2</v>
      </c>
    </row>
    <row r="25" spans="2:49" ht="18">
      <c r="B25" s="7" t="s">
        <v>1</v>
      </c>
      <c r="C25" s="7">
        <f>R25</f>
        <v>-11</v>
      </c>
      <c r="D25" s="7">
        <f>S25</f>
        <v>-5</v>
      </c>
      <c r="E25" s="7">
        <f>T25</f>
        <v>5</v>
      </c>
      <c r="F25" s="7">
        <f>U25</f>
        <v>19</v>
      </c>
      <c r="G25" s="7">
        <f>V25</f>
        <v>37</v>
      </c>
      <c r="H25" s="8"/>
      <c r="I25" s="8"/>
      <c r="J25" s="8"/>
      <c r="K25" s="8"/>
      <c r="L25" s="8"/>
      <c r="M25" s="8"/>
      <c r="N25" s="8"/>
      <c r="O25" s="8"/>
      <c r="P25" s="5"/>
      <c r="Q25" s="2" t="s">
        <v>1</v>
      </c>
      <c r="R25" s="2">
        <f>AP25*R24*R24+AU25</f>
        <v>-11</v>
      </c>
      <c r="S25" s="2">
        <f>AP25*S24*S24+AU25</f>
        <v>-5</v>
      </c>
      <c r="T25" s="2">
        <f>AP25*T24*T24+AU25</f>
        <v>5</v>
      </c>
      <c r="U25" s="2">
        <f>AP25*U24*U24+AU25</f>
        <v>19</v>
      </c>
      <c r="V25" s="2">
        <f>AP25*V24*V24+AU25</f>
        <v>37</v>
      </c>
      <c r="W25" s="3">
        <f>AP25*W24*W24+AU25</f>
        <v>59</v>
      </c>
      <c r="X25" s="3">
        <f>AP25*X24*X24+AU25</f>
        <v>85</v>
      </c>
      <c r="Y25" s="16">
        <f>AP25*Y24*Y24+AU25</f>
        <v>115</v>
      </c>
      <c r="Z25" s="16">
        <f>AP25*Z24*Z24+AU25</f>
        <v>149</v>
      </c>
      <c r="AA25" s="16">
        <f>AP25*AA24*AA24+AU25</f>
        <v>1045</v>
      </c>
      <c r="AB25" s="16">
        <f>AP25*AB24*AB24+AU25</f>
        <v>2579</v>
      </c>
      <c r="AC25" s="16">
        <f>AP25*AC24*AC24+AU25</f>
        <v>4405</v>
      </c>
      <c r="AD25" s="3" t="str">
        <f>CONCATENATE(AN25,AO25,AP25,AQ25,AR25,AS25,AT25,AU25:AU25)</f>
        <v>y =2x∙x-13</v>
      </c>
      <c r="AN25" s="1" t="s">
        <v>1</v>
      </c>
      <c r="AO25" s="1" t="s">
        <v>3</v>
      </c>
      <c r="AP25" s="1">
        <f>_XLL.ZUFALLSBEREICH(2,6)</f>
        <v>2</v>
      </c>
      <c r="AQ25" s="1" t="s">
        <v>0</v>
      </c>
      <c r="AR25" s="1" t="s">
        <v>22</v>
      </c>
      <c r="AS25" s="1" t="s">
        <v>0</v>
      </c>
      <c r="AT25" s="1">
        <f>IF(AU25&lt;0,"","+")</f>
      </c>
      <c r="AU25" s="1">
        <f>IF(AW25=0,_XLL.ZUFALLSBEREICH(2,20),AW25)</f>
        <v>-13</v>
      </c>
      <c r="AW25" s="39">
        <f>_XLL.ZUFALLSBEREICH(-15,15)</f>
        <v>-13</v>
      </c>
    </row>
    <row r="26" spans="2:30" ht="18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AD26" s="3">
        <f>CONCATENATE(AN26,AO26,AP26,AQ26,AR26,AS26,AT26,AU26:AU26)</f>
      </c>
    </row>
    <row r="27" spans="1:30" ht="18">
      <c r="A27" s="5" t="s">
        <v>13</v>
      </c>
      <c r="B27" s="7" t="s">
        <v>0</v>
      </c>
      <c r="C27" s="7">
        <f aca="true" t="shared" si="8" ref="C27:N27">R27</f>
        <v>1</v>
      </c>
      <c r="D27" s="7">
        <f t="shared" si="8"/>
        <v>2</v>
      </c>
      <c r="E27" s="7">
        <f t="shared" si="8"/>
        <v>3</v>
      </c>
      <c r="F27" s="7">
        <f t="shared" si="8"/>
        <v>4</v>
      </c>
      <c r="G27" s="7">
        <f t="shared" si="8"/>
        <v>5</v>
      </c>
      <c r="H27" s="7">
        <f t="shared" si="8"/>
        <v>6</v>
      </c>
      <c r="I27" s="7">
        <f t="shared" si="8"/>
        <v>7</v>
      </c>
      <c r="J27" s="7">
        <f t="shared" si="8"/>
        <v>8</v>
      </c>
      <c r="K27" s="7">
        <f t="shared" si="8"/>
        <v>9</v>
      </c>
      <c r="L27" s="7">
        <f t="shared" si="8"/>
        <v>18</v>
      </c>
      <c r="M27" s="7">
        <f t="shared" si="8"/>
        <v>41</v>
      </c>
      <c r="N27" s="7">
        <f t="shared" si="8"/>
        <v>46</v>
      </c>
      <c r="O27" s="7" t="s">
        <v>2</v>
      </c>
      <c r="P27" s="5" t="str">
        <f>A27</f>
        <v>9.</v>
      </c>
      <c r="Q27" s="2" t="s">
        <v>0</v>
      </c>
      <c r="R27" s="2">
        <v>1</v>
      </c>
      <c r="S27" s="2">
        <f>R27+1</f>
        <v>2</v>
      </c>
      <c r="T27" s="2">
        <f>S27+1</f>
        <v>3</v>
      </c>
      <c r="U27" s="2">
        <f>T27+1</f>
        <v>4</v>
      </c>
      <c r="V27" s="2">
        <f>U27+1</f>
        <v>5</v>
      </c>
      <c r="W27" s="2">
        <f>V27+1</f>
        <v>6</v>
      </c>
      <c r="X27" s="2">
        <v>7</v>
      </c>
      <c r="Y27" s="2">
        <v>8</v>
      </c>
      <c r="Z27" s="2">
        <v>9</v>
      </c>
      <c r="AA27" s="2">
        <f>_XLL.ZUFALLSBEREICH(13,25)</f>
        <v>18</v>
      </c>
      <c r="AB27" s="2">
        <f>_XLL.ZUFALLSBEREICH(26,45)</f>
        <v>41</v>
      </c>
      <c r="AC27" s="2">
        <f>_XLL.ZUFALLSBEREICH(46,55)</f>
        <v>46</v>
      </c>
      <c r="AD27" s="2" t="s">
        <v>2</v>
      </c>
    </row>
    <row r="28" spans="2:49" ht="18">
      <c r="B28" s="7" t="s">
        <v>1</v>
      </c>
      <c r="C28" s="7">
        <f>R28</f>
        <v>-11</v>
      </c>
      <c r="D28" s="7">
        <f>S28</f>
        <v>-2</v>
      </c>
      <c r="E28" s="7">
        <f>T28</f>
        <v>13</v>
      </c>
      <c r="F28" s="7">
        <f>U28</f>
        <v>34</v>
      </c>
      <c r="G28" s="7">
        <f>V28</f>
        <v>61</v>
      </c>
      <c r="H28" s="8"/>
      <c r="I28" s="8"/>
      <c r="J28" s="8"/>
      <c r="K28" s="8"/>
      <c r="L28" s="8"/>
      <c r="M28" s="8"/>
      <c r="N28" s="8"/>
      <c r="O28" s="8"/>
      <c r="P28" s="5"/>
      <c r="Q28" s="2" t="s">
        <v>1</v>
      </c>
      <c r="R28" s="2">
        <f>AP28*R27*R27+AU28</f>
        <v>-11</v>
      </c>
      <c r="S28" s="2">
        <f>AP28*S27*S27+AU28</f>
        <v>-2</v>
      </c>
      <c r="T28" s="2">
        <f>AP28*T27*T27+AU28</f>
        <v>13</v>
      </c>
      <c r="U28" s="2">
        <f>AP28*U27*U27+AU28</f>
        <v>34</v>
      </c>
      <c r="V28" s="2">
        <f>AP28*V27*V27+AU28</f>
        <v>61</v>
      </c>
      <c r="W28" s="3">
        <f>AP28*W27*W27+AU28</f>
        <v>94</v>
      </c>
      <c r="X28" s="3">
        <f>AP28*X27*X27+AU28</f>
        <v>133</v>
      </c>
      <c r="Y28" s="16">
        <f>AP28*Y27*Y27+AU28</f>
        <v>178</v>
      </c>
      <c r="Z28" s="16">
        <f>AP28*Z27*Z27+AU28</f>
        <v>229</v>
      </c>
      <c r="AA28" s="16">
        <f>AP28*AA27*AA27+AU28</f>
        <v>958</v>
      </c>
      <c r="AB28" s="16">
        <f>AP28*AB27*AB27+AU28</f>
        <v>5029</v>
      </c>
      <c r="AC28" s="16">
        <f>AP28*AC27*AC27+AU28</f>
        <v>6334</v>
      </c>
      <c r="AD28" s="3" t="str">
        <f>CONCATENATE(AN28,AO28,AP28,AQ28,AR28,AS28,AT28,AU28:AU28)</f>
        <v>y =3x∙x-14</v>
      </c>
      <c r="AN28" s="1" t="s">
        <v>1</v>
      </c>
      <c r="AO28" s="1" t="s">
        <v>3</v>
      </c>
      <c r="AP28" s="1">
        <f>_XLL.ZUFALLSBEREICH(2,6)</f>
        <v>3</v>
      </c>
      <c r="AQ28" s="1" t="s">
        <v>0</v>
      </c>
      <c r="AR28" s="1" t="s">
        <v>22</v>
      </c>
      <c r="AS28" s="1" t="s">
        <v>0</v>
      </c>
      <c r="AT28" s="1">
        <f>IF(AU28&lt;0,"","+")</f>
      </c>
      <c r="AU28" s="1">
        <f>IF(AW28=0,_XLL.ZUFALLSBEREICH(2,20),AW28)</f>
        <v>-14</v>
      </c>
      <c r="AW28" s="39">
        <f>_XLL.ZUFALLSBEREICH(-15,15)</f>
        <v>-14</v>
      </c>
    </row>
    <row r="29" spans="2:30" ht="18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AD29" s="3">
        <f>CONCATENATE(AN29,AO29,AP29,AQ29,AR29,AS29,AT29,AU29:AU29)</f>
      </c>
    </row>
    <row r="30" spans="1:30" ht="18">
      <c r="A30" s="5" t="s">
        <v>14</v>
      </c>
      <c r="B30" s="7" t="s">
        <v>0</v>
      </c>
      <c r="C30" s="7">
        <f aca="true" t="shared" si="9" ref="C30:N30">R30</f>
        <v>1</v>
      </c>
      <c r="D30" s="7">
        <f t="shared" si="9"/>
        <v>2</v>
      </c>
      <c r="E30" s="7">
        <f t="shared" si="9"/>
        <v>3</v>
      </c>
      <c r="F30" s="7">
        <f t="shared" si="9"/>
        <v>4</v>
      </c>
      <c r="G30" s="7">
        <f t="shared" si="9"/>
        <v>5</v>
      </c>
      <c r="H30" s="7">
        <f t="shared" si="9"/>
        <v>6</v>
      </c>
      <c r="I30" s="7">
        <f t="shared" si="9"/>
        <v>7</v>
      </c>
      <c r="J30" s="7">
        <f t="shared" si="9"/>
        <v>8</v>
      </c>
      <c r="K30" s="7">
        <f t="shared" si="9"/>
        <v>9</v>
      </c>
      <c r="L30" s="7">
        <f t="shared" si="9"/>
        <v>19</v>
      </c>
      <c r="M30" s="7">
        <f t="shared" si="9"/>
        <v>29</v>
      </c>
      <c r="N30" s="7">
        <f t="shared" si="9"/>
        <v>47</v>
      </c>
      <c r="O30" s="7" t="s">
        <v>2</v>
      </c>
      <c r="P30" s="5" t="str">
        <f>A30</f>
        <v>10.</v>
      </c>
      <c r="Q30" s="2" t="s">
        <v>0</v>
      </c>
      <c r="R30" s="2">
        <v>1</v>
      </c>
      <c r="S30" s="2">
        <f>R30+1</f>
        <v>2</v>
      </c>
      <c r="T30" s="2">
        <f>S30+1</f>
        <v>3</v>
      </c>
      <c r="U30" s="2">
        <f>T30+1</f>
        <v>4</v>
      </c>
      <c r="V30" s="2">
        <f>U30+1</f>
        <v>5</v>
      </c>
      <c r="W30" s="2">
        <f>V30+1</f>
        <v>6</v>
      </c>
      <c r="X30" s="2">
        <v>7</v>
      </c>
      <c r="Y30" s="2">
        <v>8</v>
      </c>
      <c r="Z30" s="2">
        <v>9</v>
      </c>
      <c r="AA30" s="2">
        <f>_XLL.ZUFALLSBEREICH(13,25)</f>
        <v>19</v>
      </c>
      <c r="AB30" s="2">
        <f>_XLL.ZUFALLSBEREICH(26,45)</f>
        <v>29</v>
      </c>
      <c r="AC30" s="2">
        <f>_XLL.ZUFALLSBEREICH(46,55)</f>
        <v>47</v>
      </c>
      <c r="AD30" s="2" t="s">
        <v>2</v>
      </c>
    </row>
    <row r="31" spans="2:49" ht="18">
      <c r="B31" s="7" t="s">
        <v>1</v>
      </c>
      <c r="C31" s="7">
        <f>R31</f>
        <v>18</v>
      </c>
      <c r="D31" s="7">
        <f>S31</f>
        <v>24</v>
      </c>
      <c r="E31" s="7">
        <f>T31</f>
        <v>34</v>
      </c>
      <c r="F31" s="7">
        <f>U31</f>
        <v>48</v>
      </c>
      <c r="G31" s="7">
        <f>V31</f>
        <v>66</v>
      </c>
      <c r="H31" s="8"/>
      <c r="I31" s="8"/>
      <c r="J31" s="8"/>
      <c r="K31" s="8"/>
      <c r="L31" s="8"/>
      <c r="M31" s="8"/>
      <c r="N31" s="8"/>
      <c r="O31" s="8"/>
      <c r="P31" s="5"/>
      <c r="Q31" s="2" t="s">
        <v>1</v>
      </c>
      <c r="R31" s="2">
        <f>AP31*R30*R30+AU31</f>
        <v>18</v>
      </c>
      <c r="S31" s="2">
        <f>AP31*S30*S30+AU31</f>
        <v>24</v>
      </c>
      <c r="T31" s="2">
        <f>AP31*T30*T30+AU31</f>
        <v>34</v>
      </c>
      <c r="U31" s="2">
        <f>AP31*U30*U30+AU31</f>
        <v>48</v>
      </c>
      <c r="V31" s="2">
        <f>AP31*V30*V30+AU31</f>
        <v>66</v>
      </c>
      <c r="W31" s="3">
        <f>AP31*W30*W30+AU31</f>
        <v>88</v>
      </c>
      <c r="X31" s="3">
        <f>AP31*X30*X30+AU31</f>
        <v>114</v>
      </c>
      <c r="Y31" s="16">
        <f>AP31*Y30*Y30+AU31</f>
        <v>144</v>
      </c>
      <c r="Z31" s="16">
        <f>AP31*Z30*Z30+AU31</f>
        <v>178</v>
      </c>
      <c r="AA31" s="16">
        <f>AP31*AA30*AA30+AU31</f>
        <v>738</v>
      </c>
      <c r="AB31" s="16">
        <f>AP31*AB30*AB30+AU31</f>
        <v>1698</v>
      </c>
      <c r="AC31" s="16">
        <f>AP31*AC30*AC30+AU31</f>
        <v>4434</v>
      </c>
      <c r="AD31" s="3" t="str">
        <f>CONCATENATE(AN31,AO31,AP31,AQ31,AR31,AS31,AT31,AU31:AU31)</f>
        <v>y =2x∙x+16</v>
      </c>
      <c r="AN31" s="1" t="s">
        <v>1</v>
      </c>
      <c r="AO31" s="1" t="s">
        <v>3</v>
      </c>
      <c r="AP31" s="1">
        <f>_XLL.ZUFALLSBEREICH(2,6)</f>
        <v>2</v>
      </c>
      <c r="AQ31" s="1" t="s">
        <v>0</v>
      </c>
      <c r="AR31" s="1" t="s">
        <v>22</v>
      </c>
      <c r="AS31" s="1" t="s">
        <v>0</v>
      </c>
      <c r="AT31" s="1" t="str">
        <f>IF(AU31&lt;0,"","+")</f>
        <v>+</v>
      </c>
      <c r="AU31" s="1">
        <f>IF(AW31=0,_XLL.ZUFALLSBEREICH(2,20),AW31)</f>
        <v>16</v>
      </c>
      <c r="AW31" s="39">
        <f>_XLL.ZUFALLSBEREICH(-15,15)</f>
        <v>0</v>
      </c>
    </row>
    <row r="32" spans="2:30" ht="18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AD32" s="3">
        <f>CONCATENATE(AN32,AO32,AP32,AQ32,AR32,AS32,AT32,AU32:AU32)</f>
      </c>
    </row>
    <row r="33" spans="1:30" ht="18">
      <c r="A33" s="5" t="s">
        <v>15</v>
      </c>
      <c r="B33" s="7" t="s">
        <v>0</v>
      </c>
      <c r="C33" s="7">
        <f aca="true" t="shared" si="10" ref="C33:N33">R33</f>
        <v>1</v>
      </c>
      <c r="D33" s="7">
        <f t="shared" si="10"/>
        <v>2</v>
      </c>
      <c r="E33" s="7">
        <f t="shared" si="10"/>
        <v>3</v>
      </c>
      <c r="F33" s="7">
        <f t="shared" si="10"/>
        <v>4</v>
      </c>
      <c r="G33" s="7">
        <f t="shared" si="10"/>
        <v>5</v>
      </c>
      <c r="H33" s="7">
        <f t="shared" si="10"/>
        <v>6</v>
      </c>
      <c r="I33" s="7">
        <f t="shared" si="10"/>
        <v>7</v>
      </c>
      <c r="J33" s="7">
        <f t="shared" si="10"/>
        <v>8</v>
      </c>
      <c r="K33" s="7">
        <f t="shared" si="10"/>
        <v>9</v>
      </c>
      <c r="L33" s="7">
        <f t="shared" si="10"/>
        <v>24</v>
      </c>
      <c r="M33" s="7">
        <f t="shared" si="10"/>
        <v>37</v>
      </c>
      <c r="N33" s="7">
        <f t="shared" si="10"/>
        <v>51</v>
      </c>
      <c r="O33" s="7" t="s">
        <v>2</v>
      </c>
      <c r="P33" s="5" t="str">
        <f>A33</f>
        <v>11.</v>
      </c>
      <c r="Q33" s="2" t="s">
        <v>0</v>
      </c>
      <c r="R33" s="2">
        <v>1</v>
      </c>
      <c r="S33" s="2">
        <f>R33+1</f>
        <v>2</v>
      </c>
      <c r="T33" s="2">
        <f>S33+1</f>
        <v>3</v>
      </c>
      <c r="U33" s="2">
        <f>T33+1</f>
        <v>4</v>
      </c>
      <c r="V33" s="2">
        <f>U33+1</f>
        <v>5</v>
      </c>
      <c r="W33" s="2">
        <f>V33+1</f>
        <v>6</v>
      </c>
      <c r="X33" s="2">
        <v>7</v>
      </c>
      <c r="Y33" s="2">
        <v>8</v>
      </c>
      <c r="Z33" s="2">
        <v>9</v>
      </c>
      <c r="AA33" s="2">
        <f>_XLL.ZUFALLSBEREICH(13,25)</f>
        <v>24</v>
      </c>
      <c r="AB33" s="2">
        <f>_XLL.ZUFALLSBEREICH(26,45)</f>
        <v>37</v>
      </c>
      <c r="AC33" s="2">
        <f>_XLL.ZUFALLSBEREICH(46,55)</f>
        <v>51</v>
      </c>
      <c r="AD33" s="2" t="s">
        <v>2</v>
      </c>
    </row>
    <row r="34" spans="2:49" ht="18">
      <c r="B34" s="7" t="s">
        <v>1</v>
      </c>
      <c r="C34" s="7">
        <f>R34</f>
        <v>-11</v>
      </c>
      <c r="D34" s="7">
        <f>S34</f>
        <v>1</v>
      </c>
      <c r="E34" s="7">
        <f>T34</f>
        <v>21</v>
      </c>
      <c r="F34" s="7">
        <f>U34</f>
        <v>49</v>
      </c>
      <c r="G34" s="7">
        <f>V34</f>
        <v>85</v>
      </c>
      <c r="H34" s="8"/>
      <c r="I34" s="8"/>
      <c r="J34" s="8"/>
      <c r="K34" s="8"/>
      <c r="L34" s="8"/>
      <c r="M34" s="8"/>
      <c r="N34" s="8"/>
      <c r="O34" s="8"/>
      <c r="P34" s="5"/>
      <c r="Q34" s="2" t="s">
        <v>1</v>
      </c>
      <c r="R34" s="2">
        <f>AP34*R33*R33+AU34</f>
        <v>-11</v>
      </c>
      <c r="S34" s="2">
        <f>AP34*S33*S33+AU34</f>
        <v>1</v>
      </c>
      <c r="T34" s="2">
        <f>AP34*T33*T33+AU34</f>
        <v>21</v>
      </c>
      <c r="U34" s="2">
        <f>AP34*U33*U33+AU34</f>
        <v>49</v>
      </c>
      <c r="V34" s="2">
        <f>AP34*V33*V33+AU34</f>
        <v>85</v>
      </c>
      <c r="W34" s="3">
        <f>AP34*W33*W33+AU34</f>
        <v>129</v>
      </c>
      <c r="X34" s="3">
        <f>AP34*X33*X33+AU34</f>
        <v>181</v>
      </c>
      <c r="Y34" s="16">
        <f>AP34*Y33*Y33+AU34</f>
        <v>241</v>
      </c>
      <c r="Z34" s="16">
        <f>AP34*Z33*Z33+AU34</f>
        <v>309</v>
      </c>
      <c r="AA34" s="16">
        <f>AP34*AA33*AA33+AU34</f>
        <v>2289</v>
      </c>
      <c r="AB34" s="16">
        <f>AP34*AB33*AB33+AU34</f>
        <v>5461</v>
      </c>
      <c r="AC34" s="16">
        <f>AP34*AC33*AC33+AU34</f>
        <v>10389</v>
      </c>
      <c r="AD34" s="3" t="str">
        <f>CONCATENATE(AN34,AO34,AP34,AQ34,AR34,AS34,AT34,AU34:AU34)</f>
        <v>y =4x∙x-15</v>
      </c>
      <c r="AN34" s="1" t="s">
        <v>1</v>
      </c>
      <c r="AO34" s="1" t="s">
        <v>3</v>
      </c>
      <c r="AP34" s="1">
        <f>_XLL.ZUFALLSBEREICH(2,6)</f>
        <v>4</v>
      </c>
      <c r="AQ34" s="1" t="s">
        <v>0</v>
      </c>
      <c r="AR34" s="1" t="s">
        <v>22</v>
      </c>
      <c r="AS34" s="1" t="s">
        <v>0</v>
      </c>
      <c r="AT34" s="1">
        <f>IF(AU34&lt;0,"","+")</f>
      </c>
      <c r="AU34" s="1">
        <f>IF(AW34=0,_XLL.ZUFALLSBEREICH(2,20),AW34)</f>
        <v>-15</v>
      </c>
      <c r="AW34" s="39">
        <f>_XLL.ZUFALLSBEREICH(-15,15)</f>
        <v>-15</v>
      </c>
    </row>
    <row r="35" spans="2:30" ht="18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  <c r="AD35" s="3">
        <f>CONCATENATE(AN35,AO35,AP35,AQ35,AR35,AS35,AT35,AU35:AU35)</f>
      </c>
    </row>
    <row r="36" spans="1:30" ht="18">
      <c r="A36" s="5" t="s">
        <v>16</v>
      </c>
      <c r="B36" s="7" t="s">
        <v>0</v>
      </c>
      <c r="C36" s="7">
        <f aca="true" t="shared" si="11" ref="C36:N36">R36</f>
        <v>1</v>
      </c>
      <c r="D36" s="7">
        <f t="shared" si="11"/>
        <v>2</v>
      </c>
      <c r="E36" s="7">
        <f t="shared" si="11"/>
        <v>3</v>
      </c>
      <c r="F36" s="7">
        <f t="shared" si="11"/>
        <v>4</v>
      </c>
      <c r="G36" s="7">
        <f t="shared" si="11"/>
        <v>5</v>
      </c>
      <c r="H36" s="7">
        <f t="shared" si="11"/>
        <v>6</v>
      </c>
      <c r="I36" s="7">
        <f t="shared" si="11"/>
        <v>7</v>
      </c>
      <c r="J36" s="7">
        <f t="shared" si="11"/>
        <v>8</v>
      </c>
      <c r="K36" s="7">
        <f t="shared" si="11"/>
        <v>9</v>
      </c>
      <c r="L36" s="7">
        <f t="shared" si="11"/>
        <v>16</v>
      </c>
      <c r="M36" s="7">
        <f t="shared" si="11"/>
        <v>32</v>
      </c>
      <c r="N36" s="7">
        <f t="shared" si="11"/>
        <v>52</v>
      </c>
      <c r="O36" s="7" t="s">
        <v>2</v>
      </c>
      <c r="P36" s="5" t="str">
        <f>A36</f>
        <v>12.</v>
      </c>
      <c r="Q36" s="2" t="s">
        <v>0</v>
      </c>
      <c r="R36" s="2">
        <v>1</v>
      </c>
      <c r="S36" s="2">
        <f>R36+1</f>
        <v>2</v>
      </c>
      <c r="T36" s="2">
        <f>S36+1</f>
        <v>3</v>
      </c>
      <c r="U36" s="2">
        <f>T36+1</f>
        <v>4</v>
      </c>
      <c r="V36" s="2">
        <f>U36+1</f>
        <v>5</v>
      </c>
      <c r="W36" s="2">
        <f>V36+1</f>
        <v>6</v>
      </c>
      <c r="X36" s="2">
        <v>7</v>
      </c>
      <c r="Y36" s="2">
        <v>8</v>
      </c>
      <c r="Z36" s="2">
        <v>9</v>
      </c>
      <c r="AA36" s="2">
        <f>_XLL.ZUFALLSBEREICH(13,25)</f>
        <v>16</v>
      </c>
      <c r="AB36" s="2">
        <f>_XLL.ZUFALLSBEREICH(26,45)</f>
        <v>32</v>
      </c>
      <c r="AC36" s="2">
        <f>_XLL.ZUFALLSBEREICH(46,55)</f>
        <v>52</v>
      </c>
      <c r="AD36" s="2" t="s">
        <v>2</v>
      </c>
    </row>
    <row r="37" spans="2:49" ht="18">
      <c r="B37" s="7" t="s">
        <v>1</v>
      </c>
      <c r="C37" s="7">
        <f>R37</f>
        <v>12</v>
      </c>
      <c r="D37" s="7">
        <f>S37</f>
        <v>21</v>
      </c>
      <c r="E37" s="7">
        <f>T37</f>
        <v>36</v>
      </c>
      <c r="F37" s="7">
        <f>U37</f>
        <v>57</v>
      </c>
      <c r="G37" s="7">
        <f>V37</f>
        <v>84</v>
      </c>
      <c r="H37" s="8"/>
      <c r="I37" s="8"/>
      <c r="J37" s="8"/>
      <c r="K37" s="8"/>
      <c r="L37" s="8"/>
      <c r="M37" s="8"/>
      <c r="N37" s="8"/>
      <c r="O37" s="8"/>
      <c r="P37" s="5"/>
      <c r="Q37" s="2" t="s">
        <v>1</v>
      </c>
      <c r="R37" s="2">
        <f>AP37*R36*R36+AU37</f>
        <v>12</v>
      </c>
      <c r="S37" s="2">
        <f>AP37*S36*S36+AU37</f>
        <v>21</v>
      </c>
      <c r="T37" s="2">
        <f>AP37*T36*T36+AU37</f>
        <v>36</v>
      </c>
      <c r="U37" s="2">
        <f>AP37*U36*U36+AU37</f>
        <v>57</v>
      </c>
      <c r="V37" s="2">
        <f>AP37*V36*V36+AU37</f>
        <v>84</v>
      </c>
      <c r="W37" s="3">
        <f>AP37*W36*W36+AU37</f>
        <v>117</v>
      </c>
      <c r="X37" s="3">
        <f>AP37*X36*X36+AU37</f>
        <v>156</v>
      </c>
      <c r="Y37" s="16">
        <f>AP37*Y36*Y36+AU37</f>
        <v>201</v>
      </c>
      <c r="Z37" s="16">
        <f>AP37*Z36*Z36+AU37</f>
        <v>252</v>
      </c>
      <c r="AA37" s="16">
        <f>AP37*AA36*AA36+AU37</f>
        <v>777</v>
      </c>
      <c r="AB37" s="16">
        <f>AP37*AB36*AB36+AU37</f>
        <v>3081</v>
      </c>
      <c r="AC37" s="16">
        <f>AP37*AC36*AC36+AU37</f>
        <v>8121</v>
      </c>
      <c r="AD37" s="3" t="str">
        <f>CONCATENATE(AN37,AO37,AP37,AQ37,AR37,AS37,AT37,AU37:AU37)</f>
        <v>y =3x∙x+9</v>
      </c>
      <c r="AN37" s="1" t="s">
        <v>1</v>
      </c>
      <c r="AO37" s="1" t="s">
        <v>3</v>
      </c>
      <c r="AP37" s="1">
        <f>_XLL.ZUFALLSBEREICH(2,6)</f>
        <v>3</v>
      </c>
      <c r="AQ37" s="1" t="s">
        <v>0</v>
      </c>
      <c r="AR37" s="1" t="s">
        <v>22</v>
      </c>
      <c r="AS37" s="1" t="s">
        <v>0</v>
      </c>
      <c r="AT37" s="1" t="str">
        <f>IF(AU37&lt;0,"","+")</f>
        <v>+</v>
      </c>
      <c r="AU37" s="1">
        <f>IF(AW37=0,_XLL.ZUFALLSBEREICH(2,20),AW37)</f>
        <v>9</v>
      </c>
      <c r="AW37" s="39">
        <f>_XLL.ZUFALLSBEREICH(-15,15)</f>
        <v>9</v>
      </c>
    </row>
    <row r="38" spans="2:30" ht="18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  <c r="AD38" s="3">
        <f>CONCATENATE(AN38,AO38,AP38,AQ38,AR38,AS38,AT38,AU38:AU38)</f>
      </c>
    </row>
    <row r="39" spans="1:30" ht="18">
      <c r="A39" s="5" t="s">
        <v>17</v>
      </c>
      <c r="B39" s="7" t="s">
        <v>0</v>
      </c>
      <c r="C39" s="7">
        <f aca="true" t="shared" si="12" ref="C39:N39">R39</f>
        <v>1</v>
      </c>
      <c r="D39" s="7">
        <f t="shared" si="12"/>
        <v>2</v>
      </c>
      <c r="E39" s="7">
        <f t="shared" si="12"/>
        <v>3</v>
      </c>
      <c r="F39" s="7">
        <f t="shared" si="12"/>
        <v>4</v>
      </c>
      <c r="G39" s="7">
        <f t="shared" si="12"/>
        <v>5</v>
      </c>
      <c r="H39" s="7">
        <f t="shared" si="12"/>
        <v>6</v>
      </c>
      <c r="I39" s="7">
        <f t="shared" si="12"/>
        <v>7</v>
      </c>
      <c r="J39" s="7">
        <f t="shared" si="12"/>
        <v>8</v>
      </c>
      <c r="K39" s="7">
        <f t="shared" si="12"/>
        <v>9</v>
      </c>
      <c r="L39" s="7">
        <f t="shared" si="12"/>
        <v>18</v>
      </c>
      <c r="M39" s="7">
        <f t="shared" si="12"/>
        <v>29</v>
      </c>
      <c r="N39" s="7">
        <f t="shared" si="12"/>
        <v>55</v>
      </c>
      <c r="O39" s="7" t="s">
        <v>2</v>
      </c>
      <c r="P39" s="5" t="str">
        <f>A39</f>
        <v>13.</v>
      </c>
      <c r="Q39" s="2" t="s">
        <v>0</v>
      </c>
      <c r="R39" s="2">
        <v>1</v>
      </c>
      <c r="S39" s="2">
        <f>R39+1</f>
        <v>2</v>
      </c>
      <c r="T39" s="2">
        <f>S39+1</f>
        <v>3</v>
      </c>
      <c r="U39" s="2">
        <f>T39+1</f>
        <v>4</v>
      </c>
      <c r="V39" s="2">
        <f>U39+1</f>
        <v>5</v>
      </c>
      <c r="W39" s="2">
        <f>V39+1</f>
        <v>6</v>
      </c>
      <c r="X39" s="2">
        <v>7</v>
      </c>
      <c r="Y39" s="2">
        <v>8</v>
      </c>
      <c r="Z39" s="2">
        <v>9</v>
      </c>
      <c r="AA39" s="2">
        <f>_XLL.ZUFALLSBEREICH(13,25)</f>
        <v>18</v>
      </c>
      <c r="AB39" s="2">
        <f>_XLL.ZUFALLSBEREICH(26,45)</f>
        <v>29</v>
      </c>
      <c r="AC39" s="2">
        <f>_XLL.ZUFALLSBEREICH(46,55)</f>
        <v>55</v>
      </c>
      <c r="AD39" s="2" t="s">
        <v>2</v>
      </c>
    </row>
    <row r="40" spans="2:49" ht="18">
      <c r="B40" s="7" t="s">
        <v>1</v>
      </c>
      <c r="C40" s="7">
        <f>R40</f>
        <v>17</v>
      </c>
      <c r="D40" s="7">
        <f>S40</f>
        <v>32</v>
      </c>
      <c r="E40" s="7">
        <f>T40</f>
        <v>57</v>
      </c>
      <c r="F40" s="7">
        <f>U40</f>
        <v>92</v>
      </c>
      <c r="G40" s="7">
        <f>V40</f>
        <v>137</v>
      </c>
      <c r="H40" s="8"/>
      <c r="I40" s="8"/>
      <c r="J40" s="8"/>
      <c r="K40" s="8"/>
      <c r="L40" s="8"/>
      <c r="M40" s="8"/>
      <c r="N40" s="8"/>
      <c r="O40" s="8"/>
      <c r="Q40" s="2" t="s">
        <v>1</v>
      </c>
      <c r="R40" s="2">
        <f>AP40*R39*R39+AU40</f>
        <v>17</v>
      </c>
      <c r="S40" s="2">
        <f>AP40*S39*S39+AU40</f>
        <v>32</v>
      </c>
      <c r="T40" s="2">
        <f>AP40*T39*T39+AU40</f>
        <v>57</v>
      </c>
      <c r="U40" s="2">
        <f>AP40*U39*U39+AU40</f>
        <v>92</v>
      </c>
      <c r="V40" s="2">
        <f>AP40*V39*V39+AU40</f>
        <v>137</v>
      </c>
      <c r="W40" s="3">
        <f>AP40*W39*W39+AU40</f>
        <v>192</v>
      </c>
      <c r="X40" s="3">
        <f>AP40*X39*X39+AU40</f>
        <v>257</v>
      </c>
      <c r="Y40" s="16">
        <f>AP40*Y39*Y39+AU40</f>
        <v>332</v>
      </c>
      <c r="Z40" s="16">
        <f>AP40*Z39*Z39+AU40</f>
        <v>417</v>
      </c>
      <c r="AA40" s="16">
        <f>AP40*AA39*AA39+AU40</f>
        <v>1632</v>
      </c>
      <c r="AB40" s="16">
        <f>AP40*AB39*AB39+AU40</f>
        <v>4217</v>
      </c>
      <c r="AC40" s="16">
        <f>AP40*AC39*AC39+AU40</f>
        <v>15137</v>
      </c>
      <c r="AD40" s="3" t="str">
        <f>CONCATENATE(AN40,AO40,AP40,AQ40,AR40,AS40,AT40,AU40:AU40)</f>
        <v>y =5x∙x+12</v>
      </c>
      <c r="AN40" s="1" t="s">
        <v>1</v>
      </c>
      <c r="AO40" s="1" t="s">
        <v>3</v>
      </c>
      <c r="AP40" s="1">
        <f>_XLL.ZUFALLSBEREICH(2,6)</f>
        <v>5</v>
      </c>
      <c r="AQ40" s="1" t="s">
        <v>0</v>
      </c>
      <c r="AR40" s="1" t="s">
        <v>22</v>
      </c>
      <c r="AS40" s="1" t="s">
        <v>0</v>
      </c>
      <c r="AT40" s="1" t="str">
        <f>IF(AU40&lt;0,"","+")</f>
        <v>+</v>
      </c>
      <c r="AU40" s="1">
        <f>IF(AW40=0,_XLL.ZUFALLSBEREICH(2,20),AW40)</f>
        <v>12</v>
      </c>
      <c r="AW40" s="39">
        <f>_XLL.ZUFALLSBEREICH(-15,15)</f>
        <v>12</v>
      </c>
    </row>
  </sheetData>
  <printOptions/>
  <pageMargins left="1.16" right="0.75" top="1" bottom="1" header="0.4921259845" footer="0.4921259845"/>
  <pageSetup horizontalDpi="600" verticalDpi="600" orientation="portrait" paperSize="9" r:id="rId1"/>
  <headerFooter alignWithMargins="0">
    <oddHeader>&amp;L&amp;"Arial,Fett"&amp;12Terme bilden (mit Quadratzahlen)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B41"/>
  <sheetViews>
    <sheetView workbookViewId="0" topLeftCell="A1">
      <selection activeCell="AF7" sqref="AF7"/>
    </sheetView>
  </sheetViews>
  <sheetFormatPr defaultColWidth="11.421875" defaultRowHeight="12.75"/>
  <cols>
    <col min="1" max="1" width="4.28125" style="6" customWidth="1"/>
    <col min="2" max="2" width="5.8515625" style="1" customWidth="1"/>
    <col min="3" max="14" width="5.28125" style="1" customWidth="1"/>
    <col min="15" max="15" width="12.8515625" style="1" customWidth="1"/>
    <col min="16" max="16" width="5.28125" style="6" customWidth="1"/>
    <col min="17" max="25" width="5.28125" style="4" customWidth="1"/>
    <col min="26" max="26" width="5.7109375" style="4" customWidth="1"/>
    <col min="27" max="27" width="6.140625" style="4" customWidth="1"/>
    <col min="28" max="28" width="5.7109375" style="4" customWidth="1"/>
    <col min="29" max="29" width="6.00390625" style="4" customWidth="1"/>
    <col min="30" max="30" width="3.57421875" style="4" customWidth="1"/>
    <col min="31" max="32" width="2.28125" style="1" customWidth="1"/>
    <col min="33" max="33" width="3.7109375" style="1" customWidth="1"/>
    <col min="34" max="34" width="2.28125" style="1" customWidth="1"/>
    <col min="35" max="35" width="1.8515625" style="1" customWidth="1"/>
    <col min="36" max="16384" width="5.28125" style="1" customWidth="1"/>
  </cols>
  <sheetData>
    <row r="1" spans="2:33" ht="18.75" thickBot="1">
      <c r="B1" s="20" t="s">
        <v>24</v>
      </c>
      <c r="C1" s="11"/>
      <c r="D1" s="12"/>
      <c r="E1" s="13" t="s">
        <v>20</v>
      </c>
      <c r="F1" s="14"/>
      <c r="G1" s="14"/>
      <c r="H1" s="15"/>
      <c r="I1" s="13" t="s">
        <v>21</v>
      </c>
      <c r="J1" s="14"/>
      <c r="K1" s="11"/>
      <c r="L1" s="12"/>
      <c r="M1" s="9"/>
      <c r="N1" s="18" t="s">
        <v>18</v>
      </c>
      <c r="O1" s="17" t="s">
        <v>23</v>
      </c>
      <c r="Q1" s="44" t="str">
        <f>B1</f>
        <v>Gemischt</v>
      </c>
      <c r="R1" s="33"/>
      <c r="S1" s="43" t="s">
        <v>32</v>
      </c>
      <c r="T1" s="33"/>
      <c r="U1" s="33"/>
      <c r="V1" s="33"/>
      <c r="W1" s="33"/>
      <c r="X1" s="33"/>
      <c r="Y1" s="33"/>
      <c r="Z1" s="33"/>
      <c r="AA1" s="34"/>
      <c r="AB1" s="10"/>
      <c r="AC1" s="18" t="str">
        <f>N1</f>
        <v>Serie</v>
      </c>
      <c r="AD1" s="17" t="str">
        <f>O1</f>
        <v>Übung 1</v>
      </c>
      <c r="AE1" s="11"/>
      <c r="AF1" s="11"/>
      <c r="AG1" s="12"/>
    </row>
    <row r="2" ht="6" customHeight="1"/>
    <row r="3" spans="1:54" ht="18">
      <c r="A3" s="5" t="s">
        <v>5</v>
      </c>
      <c r="B3" s="7" t="s">
        <v>0</v>
      </c>
      <c r="C3" s="7">
        <f>R3</f>
        <v>1</v>
      </c>
      <c r="D3" s="7">
        <f aca="true" t="shared" si="0" ref="D3:G4">S3</f>
        <v>2</v>
      </c>
      <c r="E3" s="7">
        <f t="shared" si="0"/>
        <v>3</v>
      </c>
      <c r="F3" s="7">
        <f t="shared" si="0"/>
        <v>4</v>
      </c>
      <c r="G3" s="7">
        <f t="shared" si="0"/>
        <v>5</v>
      </c>
      <c r="H3" s="7">
        <f aca="true" t="shared" si="1" ref="H3:N3">W3</f>
        <v>6</v>
      </c>
      <c r="I3" s="7">
        <f>X3</f>
        <v>7</v>
      </c>
      <c r="J3" s="7">
        <f>Y3</f>
        <v>8</v>
      </c>
      <c r="K3" s="7">
        <f>Z3</f>
        <v>9</v>
      </c>
      <c r="L3" s="7">
        <f t="shared" si="1"/>
        <v>24</v>
      </c>
      <c r="M3" s="7">
        <f t="shared" si="1"/>
        <v>28</v>
      </c>
      <c r="N3" s="7">
        <f t="shared" si="1"/>
        <v>51</v>
      </c>
      <c r="O3" s="7" t="s">
        <v>2</v>
      </c>
      <c r="P3" s="5" t="str">
        <f>A3</f>
        <v>1.</v>
      </c>
      <c r="Q3" s="2" t="s">
        <v>0</v>
      </c>
      <c r="R3" s="2">
        <v>1</v>
      </c>
      <c r="S3" s="2">
        <f>R3+1</f>
        <v>2</v>
      </c>
      <c r="T3" s="2">
        <f>S3+1</f>
        <v>3</v>
      </c>
      <c r="U3" s="2">
        <f>T3+1</f>
        <v>4</v>
      </c>
      <c r="V3" s="2">
        <f>U3+1</f>
        <v>5</v>
      </c>
      <c r="W3" s="2">
        <f>V3+1</f>
        <v>6</v>
      </c>
      <c r="X3" s="2">
        <v>7</v>
      </c>
      <c r="Y3" s="2">
        <v>8</v>
      </c>
      <c r="Z3" s="2">
        <v>9</v>
      </c>
      <c r="AA3" s="2">
        <f>_XLL.ZUFALLSBEREICH(13,25)</f>
        <v>24</v>
      </c>
      <c r="AB3" s="2">
        <f>_XLL.ZUFALLSBEREICH(26,45)</f>
        <v>28</v>
      </c>
      <c r="AC3" s="41">
        <f>_XLL.ZUFALLSBEREICH(46,55)</f>
        <v>51</v>
      </c>
      <c r="AD3" s="65" t="s">
        <v>2</v>
      </c>
      <c r="AE3" s="66"/>
      <c r="AF3" s="66"/>
      <c r="AG3" s="67"/>
      <c r="BB3" s="1" t="s">
        <v>1</v>
      </c>
    </row>
    <row r="4" spans="2:50" ht="18">
      <c r="B4" s="7" t="s">
        <v>1</v>
      </c>
      <c r="C4" s="7">
        <f>R4</f>
        <v>16</v>
      </c>
      <c r="D4" s="7">
        <f t="shared" si="0"/>
        <v>34</v>
      </c>
      <c r="E4" s="7">
        <f t="shared" si="0"/>
        <v>64</v>
      </c>
      <c r="F4" s="7">
        <f t="shared" si="0"/>
        <v>106</v>
      </c>
      <c r="G4" s="7">
        <f t="shared" si="0"/>
        <v>160</v>
      </c>
      <c r="H4" s="8"/>
      <c r="I4" s="8"/>
      <c r="J4" s="8"/>
      <c r="K4" s="8"/>
      <c r="L4" s="8"/>
      <c r="M4" s="8"/>
      <c r="N4" s="8"/>
      <c r="O4" s="8"/>
      <c r="P4" s="5"/>
      <c r="Q4" s="2" t="s">
        <v>1</v>
      </c>
      <c r="R4" s="2">
        <f>AS4*R3*R3+AX4</f>
        <v>16</v>
      </c>
      <c r="S4" s="2">
        <f>AS4*S3*S3+AX4</f>
        <v>34</v>
      </c>
      <c r="T4" s="2">
        <f>AS4*T3*T3+AX4</f>
        <v>64</v>
      </c>
      <c r="U4" s="2">
        <f>AS4*U3*U3+AX4</f>
        <v>106</v>
      </c>
      <c r="V4" s="2">
        <f>AS4*V3*V3+AX4</f>
        <v>160</v>
      </c>
      <c r="W4" s="3">
        <f>AS4*W3*W3+AX4</f>
        <v>226</v>
      </c>
      <c r="X4" s="3">
        <f>AS4*X3*X3+AX4</f>
        <v>304</v>
      </c>
      <c r="Y4" s="16">
        <f>AS4*Y3*Y3+AX4</f>
        <v>394</v>
      </c>
      <c r="Z4" s="16">
        <f>AS4*Z3*Z3+AX4</f>
        <v>496</v>
      </c>
      <c r="AA4" s="16">
        <f>AS4*AA3*AA3+AX4</f>
        <v>3466</v>
      </c>
      <c r="AB4" s="16">
        <f>AS4*AB3*AB3+AX4</f>
        <v>4714</v>
      </c>
      <c r="AC4" s="37">
        <f>AS4*AC3*AC3+AX4</f>
        <v>15616</v>
      </c>
      <c r="AD4" s="38" t="s">
        <v>30</v>
      </c>
      <c r="AE4" s="39">
        <f>AS4</f>
        <v>6</v>
      </c>
      <c r="AF4" s="39" t="s">
        <v>31</v>
      </c>
      <c r="AG4" s="40" t="str">
        <f>CONCATENATE(AW4,AX4)</f>
        <v>+10</v>
      </c>
      <c r="AH4" s="36"/>
      <c r="AJ4" s="1" t="s">
        <v>1</v>
      </c>
      <c r="AK4" s="1" t="s">
        <v>3</v>
      </c>
      <c r="AL4" s="1">
        <f>_XLL.ZUFALLSBEREICH(2,6)</f>
        <v>5</v>
      </c>
      <c r="AM4" s="1" t="s">
        <v>0</v>
      </c>
      <c r="AN4" s="1" t="s">
        <v>4</v>
      </c>
      <c r="AO4" s="1">
        <f>_XLL.ZUFALLSBEREICH(2,12)</f>
        <v>3</v>
      </c>
      <c r="AQ4" s="1" t="s">
        <v>1</v>
      </c>
      <c r="AR4" s="1" t="s">
        <v>3</v>
      </c>
      <c r="AS4" s="1">
        <f>_XLL.ZUFALLSBEREICH(2,6)</f>
        <v>6</v>
      </c>
      <c r="AT4" s="1" t="s">
        <v>0</v>
      </c>
      <c r="AU4" s="1" t="s">
        <v>22</v>
      </c>
      <c r="AV4" s="1" t="s">
        <v>0</v>
      </c>
      <c r="AW4" s="1" t="s">
        <v>4</v>
      </c>
      <c r="AX4" s="1">
        <f>_XLL.ZUFALLSBEREICH(0,12)</f>
        <v>10</v>
      </c>
    </row>
    <row r="5" spans="2:33" ht="1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AD5" s="28">
        <f>CONCATENATE(AQ5,AR5,AS5,AT5,AU5,AV5,AW5,AX5:AX5)</f>
      </c>
      <c r="AE5" s="42"/>
      <c r="AF5" s="42"/>
      <c r="AG5" s="42"/>
    </row>
    <row r="6" spans="1:33" ht="18">
      <c r="A6" s="5" t="s">
        <v>6</v>
      </c>
      <c r="B6" s="7" t="s">
        <v>0</v>
      </c>
      <c r="C6" s="7">
        <f aca="true" t="shared" si="2" ref="C6:N6">R6</f>
        <v>1</v>
      </c>
      <c r="D6" s="7">
        <f t="shared" si="2"/>
        <v>2</v>
      </c>
      <c r="E6" s="7">
        <f t="shared" si="2"/>
        <v>3</v>
      </c>
      <c r="F6" s="7">
        <f t="shared" si="2"/>
        <v>4</v>
      </c>
      <c r="G6" s="7">
        <f t="shared" si="2"/>
        <v>5</v>
      </c>
      <c r="H6" s="7">
        <f t="shared" si="2"/>
        <v>6</v>
      </c>
      <c r="I6" s="7">
        <f t="shared" si="2"/>
        <v>7</v>
      </c>
      <c r="J6" s="7">
        <f t="shared" si="2"/>
        <v>8</v>
      </c>
      <c r="K6" s="7">
        <f t="shared" si="2"/>
        <v>9</v>
      </c>
      <c r="L6" s="7">
        <f t="shared" si="2"/>
        <v>14</v>
      </c>
      <c r="M6" s="7">
        <f t="shared" si="2"/>
        <v>33</v>
      </c>
      <c r="N6" s="7">
        <f t="shared" si="2"/>
        <v>48</v>
      </c>
      <c r="O6" s="7" t="s">
        <v>2</v>
      </c>
      <c r="P6" s="5" t="str">
        <f>A6</f>
        <v>2.</v>
      </c>
      <c r="Q6" s="2" t="s">
        <v>0</v>
      </c>
      <c r="R6" s="2">
        <v>1</v>
      </c>
      <c r="S6" s="2">
        <f>R6+1</f>
        <v>2</v>
      </c>
      <c r="T6" s="2">
        <f>S6+1</f>
        <v>3</v>
      </c>
      <c r="U6" s="2">
        <f>T6+1</f>
        <v>4</v>
      </c>
      <c r="V6" s="2">
        <f>U6+1</f>
        <v>5</v>
      </c>
      <c r="W6" s="2">
        <f>V6+1</f>
        <v>6</v>
      </c>
      <c r="X6" s="2">
        <v>7</v>
      </c>
      <c r="Y6" s="2">
        <v>8</v>
      </c>
      <c r="Z6" s="2">
        <v>9</v>
      </c>
      <c r="AA6" s="2">
        <f>_XLL.ZUFALLSBEREICH(13,25)</f>
        <v>14</v>
      </c>
      <c r="AB6" s="2">
        <f>_XLL.ZUFALLSBEREICH(26,45)</f>
        <v>33</v>
      </c>
      <c r="AC6" s="41">
        <f>_XLL.ZUFALLSBEREICH(46,55)</f>
        <v>48</v>
      </c>
      <c r="AD6" s="65" t="s">
        <v>2</v>
      </c>
      <c r="AE6" s="66"/>
      <c r="AF6" s="66"/>
      <c r="AG6" s="67"/>
    </row>
    <row r="7" spans="2:50" ht="18">
      <c r="B7" s="7" t="s">
        <v>1</v>
      </c>
      <c r="C7" s="7">
        <f>R7</f>
        <v>18</v>
      </c>
      <c r="D7" s="7">
        <f>S7</f>
        <v>36</v>
      </c>
      <c r="E7" s="7">
        <f>T7</f>
        <v>66</v>
      </c>
      <c r="F7" s="7">
        <f>U7</f>
        <v>108</v>
      </c>
      <c r="G7" s="7">
        <f>V7</f>
        <v>162</v>
      </c>
      <c r="H7" s="8"/>
      <c r="I7" s="8"/>
      <c r="J7" s="8"/>
      <c r="K7" s="8"/>
      <c r="L7" s="8"/>
      <c r="M7" s="8"/>
      <c r="N7" s="8"/>
      <c r="O7" s="8"/>
      <c r="P7" s="5"/>
      <c r="Q7" s="2" t="s">
        <v>1</v>
      </c>
      <c r="R7" s="2">
        <f>AS7*R6*R6+AX7</f>
        <v>18</v>
      </c>
      <c r="S7" s="2">
        <f>AS7*S6*S6+AX7</f>
        <v>36</v>
      </c>
      <c r="T7" s="2">
        <f>AS7*T6*T6+AX7</f>
        <v>66</v>
      </c>
      <c r="U7" s="2">
        <f>AS7*U6*U6+AX7</f>
        <v>108</v>
      </c>
      <c r="V7" s="2">
        <f>AS7*V6*V6+AX7</f>
        <v>162</v>
      </c>
      <c r="W7" s="3">
        <f>AS7*W6*W6+AX7</f>
        <v>228</v>
      </c>
      <c r="X7" s="3">
        <f>AS7*X6*X6+AX7</f>
        <v>306</v>
      </c>
      <c r="Y7" s="16">
        <f>AS7*Y6*Y6+AX7</f>
        <v>396</v>
      </c>
      <c r="Z7" s="16">
        <f>AS7*Z6*Z6+AX7</f>
        <v>498</v>
      </c>
      <c r="AA7" s="16">
        <f>AS7*AA6*AA6+AX7</f>
        <v>1188</v>
      </c>
      <c r="AB7" s="16">
        <f>AS7*AB6*AB6+AX7</f>
        <v>6546</v>
      </c>
      <c r="AC7" s="37">
        <f>AS7*AC6*AC6+AX7</f>
        <v>13836</v>
      </c>
      <c r="AD7" s="38" t="s">
        <v>30</v>
      </c>
      <c r="AE7" s="39">
        <f>AS7</f>
        <v>6</v>
      </c>
      <c r="AF7" s="39" t="s">
        <v>31</v>
      </c>
      <c r="AG7" s="40" t="str">
        <f>CONCATENATE(AW7,AX7)</f>
        <v>+12</v>
      </c>
      <c r="AJ7" s="1" t="s">
        <v>1</v>
      </c>
      <c r="AK7" s="1" t="s">
        <v>3</v>
      </c>
      <c r="AL7" s="1">
        <f>_XLL.ZUFALLSBEREICH(2,15)</f>
        <v>8</v>
      </c>
      <c r="AM7" s="1" t="s">
        <v>0</v>
      </c>
      <c r="AN7" s="1" t="s">
        <v>4</v>
      </c>
      <c r="AO7" s="1">
        <f>_XLL.ZUFALLSBEREICH(2,12)</f>
        <v>3</v>
      </c>
      <c r="AQ7" s="1" t="s">
        <v>1</v>
      </c>
      <c r="AR7" s="1" t="s">
        <v>3</v>
      </c>
      <c r="AS7" s="1">
        <f>_XLL.ZUFALLSBEREICH(2,6)</f>
        <v>6</v>
      </c>
      <c r="AT7" s="1" t="s">
        <v>0</v>
      </c>
      <c r="AU7" s="1" t="s">
        <v>22</v>
      </c>
      <c r="AV7" s="1" t="s">
        <v>0</v>
      </c>
      <c r="AW7" s="1" t="s">
        <v>4</v>
      </c>
      <c r="AX7" s="1">
        <f>_XLL.ZUFALLSBEREICH(2,12)</f>
        <v>12</v>
      </c>
    </row>
    <row r="8" spans="2:33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AD8" s="28">
        <f>CONCATENATE(AQ8,AR8,AS8,AT8,AU8,AV8,AW8,AX8:AX8)</f>
      </c>
      <c r="AE8" s="42"/>
      <c r="AF8" s="42"/>
      <c r="AG8" s="42"/>
    </row>
    <row r="9" spans="1:33" ht="18">
      <c r="A9" s="5" t="s">
        <v>7</v>
      </c>
      <c r="B9" s="7" t="s">
        <v>0</v>
      </c>
      <c r="C9" s="7">
        <f aca="true" t="shared" si="3" ref="C9:N9">R9</f>
        <v>1</v>
      </c>
      <c r="D9" s="7">
        <f t="shared" si="3"/>
        <v>2</v>
      </c>
      <c r="E9" s="7">
        <f t="shared" si="3"/>
        <v>3</v>
      </c>
      <c r="F9" s="7">
        <f t="shared" si="3"/>
        <v>4</v>
      </c>
      <c r="G9" s="7">
        <f t="shared" si="3"/>
        <v>5</v>
      </c>
      <c r="H9" s="7">
        <f t="shared" si="3"/>
        <v>6</v>
      </c>
      <c r="I9" s="7">
        <f t="shared" si="3"/>
        <v>9</v>
      </c>
      <c r="J9" s="7">
        <f t="shared" si="3"/>
        <v>21</v>
      </c>
      <c r="K9" s="7">
        <f t="shared" si="3"/>
        <v>33</v>
      </c>
      <c r="L9" s="7">
        <f t="shared" si="3"/>
        <v>45</v>
      </c>
      <c r="M9" s="7">
        <f t="shared" si="3"/>
        <v>57</v>
      </c>
      <c r="N9" s="7">
        <f t="shared" si="3"/>
        <v>69</v>
      </c>
      <c r="O9" s="7" t="s">
        <v>2</v>
      </c>
      <c r="P9" s="5" t="str">
        <f>A9</f>
        <v>3.</v>
      </c>
      <c r="Q9" s="2" t="s">
        <v>0</v>
      </c>
      <c r="R9" s="2">
        <f>'einfache Terme'!R3</f>
        <v>1</v>
      </c>
      <c r="S9" s="2">
        <f>'einfache Terme'!S3</f>
        <v>2</v>
      </c>
      <c r="T9" s="2">
        <f>'einfache Terme'!T3</f>
        <v>3</v>
      </c>
      <c r="U9" s="2">
        <f>'einfache Terme'!U3</f>
        <v>4</v>
      </c>
      <c r="V9" s="2">
        <f>'einfache Terme'!V3</f>
        <v>5</v>
      </c>
      <c r="W9" s="2">
        <f>'einfache Terme'!W3</f>
        <v>6</v>
      </c>
      <c r="X9" s="2">
        <f>'einfache Terme'!X3</f>
        <v>9</v>
      </c>
      <c r="Y9" s="2">
        <f>'einfache Terme'!Y3</f>
        <v>21</v>
      </c>
      <c r="Z9" s="2">
        <f>'einfache Terme'!Z3</f>
        <v>33</v>
      </c>
      <c r="AA9" s="2">
        <f>'einfache Terme'!AA3</f>
        <v>45</v>
      </c>
      <c r="AB9" s="2">
        <f>'einfache Terme'!AB3</f>
        <v>57</v>
      </c>
      <c r="AC9" s="2">
        <f>'einfache Terme'!AC3</f>
        <v>69</v>
      </c>
      <c r="AD9" s="65" t="s">
        <v>2</v>
      </c>
      <c r="AE9" s="66"/>
      <c r="AF9" s="66"/>
      <c r="AG9" s="67"/>
    </row>
    <row r="10" spans="2:50" ht="18">
      <c r="B10" s="7" t="s">
        <v>1</v>
      </c>
      <c r="C10" s="7">
        <f>R10</f>
        <v>13</v>
      </c>
      <c r="D10" s="7">
        <f>S10</f>
        <v>15</v>
      </c>
      <c r="E10" s="7">
        <f>T10</f>
        <v>17</v>
      </c>
      <c r="F10" s="7">
        <f>U10</f>
        <v>19</v>
      </c>
      <c r="G10" s="7">
        <f>V10</f>
        <v>21</v>
      </c>
      <c r="H10" s="8"/>
      <c r="I10" s="8"/>
      <c r="J10" s="8"/>
      <c r="K10" s="8"/>
      <c r="L10" s="8"/>
      <c r="M10" s="8"/>
      <c r="N10" s="8"/>
      <c r="O10" s="8"/>
      <c r="P10" s="5"/>
      <c r="Q10" s="2" t="s">
        <v>1</v>
      </c>
      <c r="R10" s="2">
        <f>'einfache Terme'!R4</f>
        <v>13</v>
      </c>
      <c r="S10" s="2">
        <f>'einfache Terme'!S4</f>
        <v>15</v>
      </c>
      <c r="T10" s="2">
        <f>'einfache Terme'!T4</f>
        <v>17</v>
      </c>
      <c r="U10" s="2">
        <f>'einfache Terme'!U4</f>
        <v>19</v>
      </c>
      <c r="V10" s="2">
        <f>'einfache Terme'!V4</f>
        <v>21</v>
      </c>
      <c r="W10" s="3">
        <f>'einfache Terme'!W4</f>
        <v>23</v>
      </c>
      <c r="X10" s="3">
        <f>'einfache Terme'!X4</f>
        <v>29</v>
      </c>
      <c r="Y10" s="3">
        <f>'einfache Terme'!Y4</f>
        <v>53</v>
      </c>
      <c r="Z10" s="3">
        <f>'einfache Terme'!Z4</f>
        <v>77</v>
      </c>
      <c r="AA10" s="3">
        <f>'einfache Terme'!AA4</f>
        <v>101</v>
      </c>
      <c r="AB10" s="3">
        <f>'einfache Terme'!AB4</f>
        <v>125</v>
      </c>
      <c r="AC10" s="3">
        <f>'einfache Terme'!AC4</f>
        <v>149</v>
      </c>
      <c r="AD10" s="68" t="str">
        <f>'einfache Terme'!AD4</f>
        <v>y =2x+11</v>
      </c>
      <c r="AE10" s="69"/>
      <c r="AF10" s="69"/>
      <c r="AG10" s="70"/>
      <c r="AJ10" s="1" t="s">
        <v>1</v>
      </c>
      <c r="AK10" s="1" t="s">
        <v>3</v>
      </c>
      <c r="AL10" s="1">
        <f>_XLL.ZUFALLSBEREICH(6,9)</f>
        <v>9</v>
      </c>
      <c r="AM10" s="1" t="s">
        <v>0</v>
      </c>
      <c r="AN10" s="1" t="s">
        <v>4</v>
      </c>
      <c r="AO10" s="1">
        <f>_XLL.ZUFALLSBEREICH(1,5)</f>
        <v>3</v>
      </c>
      <c r="AQ10" s="1" t="s">
        <v>1</v>
      </c>
      <c r="AR10" s="1" t="s">
        <v>3</v>
      </c>
      <c r="AS10" s="1">
        <f>_XLL.ZUFALLSBEREICH(2,6)</f>
        <v>6</v>
      </c>
      <c r="AT10" s="1" t="s">
        <v>0</v>
      </c>
      <c r="AU10" s="1" t="s">
        <v>22</v>
      </c>
      <c r="AV10" s="1" t="s">
        <v>0</v>
      </c>
      <c r="AW10" s="1" t="s">
        <v>4</v>
      </c>
      <c r="AX10" s="1">
        <f>_XLL.ZUFALLSBEREICH(2,12)</f>
        <v>6</v>
      </c>
    </row>
    <row r="11" spans="2:33" ht="1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AD11" s="28">
        <f>CONCATENATE(AQ11,AR11,AS11,AT11,AU11,AV11,AW11,AX11:AX11)</f>
      </c>
      <c r="AE11" s="42"/>
      <c r="AF11" s="42"/>
      <c r="AG11" s="42"/>
    </row>
    <row r="12" spans="1:33" ht="18">
      <c r="A12" s="5" t="s">
        <v>8</v>
      </c>
      <c r="B12" s="7" t="s">
        <v>0</v>
      </c>
      <c r="C12" s="7">
        <f aca="true" t="shared" si="4" ref="C12:N12">R12</f>
        <v>1</v>
      </c>
      <c r="D12" s="7">
        <f t="shared" si="4"/>
        <v>2</v>
      </c>
      <c r="E12" s="7">
        <f t="shared" si="4"/>
        <v>3</v>
      </c>
      <c r="F12" s="7">
        <f t="shared" si="4"/>
        <v>4</v>
      </c>
      <c r="G12" s="7">
        <f t="shared" si="4"/>
        <v>5</v>
      </c>
      <c r="H12" s="7">
        <f t="shared" si="4"/>
        <v>6</v>
      </c>
      <c r="I12" s="7">
        <f t="shared" si="4"/>
        <v>15</v>
      </c>
      <c r="J12" s="7">
        <f t="shared" si="4"/>
        <v>27</v>
      </c>
      <c r="K12" s="7">
        <f t="shared" si="4"/>
        <v>39</v>
      </c>
      <c r="L12" s="7">
        <f t="shared" si="4"/>
        <v>51</v>
      </c>
      <c r="M12" s="7">
        <f t="shared" si="4"/>
        <v>63</v>
      </c>
      <c r="N12" s="7">
        <f t="shared" si="4"/>
        <v>75</v>
      </c>
      <c r="O12" s="7" t="s">
        <v>2</v>
      </c>
      <c r="P12" s="5" t="str">
        <f>A12</f>
        <v>4.</v>
      </c>
      <c r="Q12" s="2" t="s">
        <v>0</v>
      </c>
      <c r="R12" s="2">
        <f>'einfache Terme'!R6</f>
        <v>1</v>
      </c>
      <c r="S12" s="2">
        <f>'einfache Terme'!S6</f>
        <v>2</v>
      </c>
      <c r="T12" s="2">
        <f>'einfache Terme'!T6</f>
        <v>3</v>
      </c>
      <c r="U12" s="2">
        <f>'einfache Terme'!U6</f>
        <v>4</v>
      </c>
      <c r="V12" s="2">
        <f>'einfache Terme'!V6</f>
        <v>5</v>
      </c>
      <c r="W12" s="2">
        <f>'einfache Terme'!W6</f>
        <v>6</v>
      </c>
      <c r="X12" s="2">
        <f>'einfache Terme'!X6</f>
        <v>15</v>
      </c>
      <c r="Y12" s="2">
        <f>'einfache Terme'!Y6</f>
        <v>27</v>
      </c>
      <c r="Z12" s="2">
        <f>'einfache Terme'!Z6</f>
        <v>39</v>
      </c>
      <c r="AA12" s="2">
        <f>'einfache Terme'!AA6</f>
        <v>51</v>
      </c>
      <c r="AB12" s="2">
        <f>'einfache Terme'!AB6</f>
        <v>63</v>
      </c>
      <c r="AC12" s="2">
        <f>'einfache Terme'!AC6</f>
        <v>75</v>
      </c>
      <c r="AD12" s="65" t="s">
        <v>2</v>
      </c>
      <c r="AE12" s="66"/>
      <c r="AF12" s="66"/>
      <c r="AG12" s="67"/>
    </row>
    <row r="13" spans="2:50" ht="18">
      <c r="B13" s="7" t="s">
        <v>1</v>
      </c>
      <c r="C13" s="7">
        <f>R13</f>
        <v>-9</v>
      </c>
      <c r="D13" s="7">
        <f>S13</f>
        <v>-7</v>
      </c>
      <c r="E13" s="7">
        <f>T13</f>
        <v>-5</v>
      </c>
      <c r="F13" s="7">
        <f>U13</f>
        <v>-3</v>
      </c>
      <c r="G13" s="7">
        <f>V13</f>
        <v>-1</v>
      </c>
      <c r="H13" s="8"/>
      <c r="I13" s="8"/>
      <c r="J13" s="8"/>
      <c r="K13" s="8"/>
      <c r="L13" s="8"/>
      <c r="M13" s="8"/>
      <c r="N13" s="8"/>
      <c r="O13" s="8"/>
      <c r="P13" s="5"/>
      <c r="Q13" s="2" t="s">
        <v>1</v>
      </c>
      <c r="R13" s="2">
        <f>'einfache Terme'!R7</f>
        <v>-9</v>
      </c>
      <c r="S13" s="2">
        <f>'einfache Terme'!S7</f>
        <v>-7</v>
      </c>
      <c r="T13" s="2">
        <f>'einfache Terme'!T7</f>
        <v>-5</v>
      </c>
      <c r="U13" s="2">
        <f>'einfache Terme'!U7</f>
        <v>-3</v>
      </c>
      <c r="V13" s="2">
        <f>'einfache Terme'!V7</f>
        <v>-1</v>
      </c>
      <c r="W13" s="3">
        <f>'einfache Terme'!W7</f>
        <v>1</v>
      </c>
      <c r="X13" s="3">
        <f>'einfache Terme'!X7</f>
        <v>19</v>
      </c>
      <c r="Y13" s="3">
        <f>'einfache Terme'!Y7</f>
        <v>43</v>
      </c>
      <c r="Z13" s="3">
        <f>'einfache Terme'!Z7</f>
        <v>67</v>
      </c>
      <c r="AA13" s="3">
        <f>'einfache Terme'!AA7</f>
        <v>91</v>
      </c>
      <c r="AB13" s="3">
        <f>'einfache Terme'!AB7</f>
        <v>115</v>
      </c>
      <c r="AC13" s="3">
        <f>'einfache Terme'!AC7</f>
        <v>139</v>
      </c>
      <c r="AD13" s="68" t="str">
        <f>'einfache Terme'!AD7</f>
        <v>y =2x-11</v>
      </c>
      <c r="AE13" s="69"/>
      <c r="AF13" s="69"/>
      <c r="AG13" s="70"/>
      <c r="AJ13" s="1" t="s">
        <v>1</v>
      </c>
      <c r="AK13" s="1" t="s">
        <v>3</v>
      </c>
      <c r="AL13" s="1">
        <f>_XLL.ZUFALLSBEREICH(2,15)</f>
        <v>11</v>
      </c>
      <c r="AM13" s="1" t="s">
        <v>0</v>
      </c>
      <c r="AN13" s="1" t="s">
        <v>19</v>
      </c>
      <c r="AO13" s="1">
        <f>_XLL.ZUFALLSBEREICH(1,12)</f>
        <v>5</v>
      </c>
      <c r="AQ13" s="1" t="s">
        <v>1</v>
      </c>
      <c r="AR13" s="1" t="s">
        <v>3</v>
      </c>
      <c r="AS13" s="1">
        <f>_XLL.ZUFALLSBEREICH(2,6)</f>
        <v>3</v>
      </c>
      <c r="AT13" s="1" t="s">
        <v>0</v>
      </c>
      <c r="AU13" s="1" t="s">
        <v>22</v>
      </c>
      <c r="AV13" s="1" t="s">
        <v>0</v>
      </c>
      <c r="AW13" s="1" t="s">
        <v>4</v>
      </c>
      <c r="AX13" s="1">
        <f>_XLL.ZUFALLSBEREICH(2,12)</f>
        <v>12</v>
      </c>
    </row>
    <row r="14" spans="2:33" ht="1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  <c r="AD14" s="28">
        <f>CONCATENATE(AQ14,AR14,AS14,AT14,AU14,AV14,AW14,AX14:AX14)</f>
      </c>
      <c r="AE14" s="42"/>
      <c r="AF14" s="42"/>
      <c r="AG14" s="42"/>
    </row>
    <row r="15" spans="1:33" ht="18">
      <c r="A15" s="5" t="s">
        <v>9</v>
      </c>
      <c r="B15" s="7" t="s">
        <v>0</v>
      </c>
      <c r="C15" s="7">
        <f aca="true" t="shared" si="5" ref="C15:N15">R15</f>
        <v>1</v>
      </c>
      <c r="D15" s="7">
        <f t="shared" si="5"/>
        <v>2</v>
      </c>
      <c r="E15" s="7">
        <f t="shared" si="5"/>
        <v>3</v>
      </c>
      <c r="F15" s="7">
        <f t="shared" si="5"/>
        <v>4</v>
      </c>
      <c r="G15" s="7">
        <f t="shared" si="5"/>
        <v>5</v>
      </c>
      <c r="H15" s="7">
        <f t="shared" si="5"/>
        <v>6</v>
      </c>
      <c r="I15" s="7">
        <f t="shared" si="5"/>
        <v>7</v>
      </c>
      <c r="J15" s="7">
        <f t="shared" si="5"/>
        <v>8</v>
      </c>
      <c r="K15" s="7">
        <f t="shared" si="5"/>
        <v>9</v>
      </c>
      <c r="L15" s="7">
        <f t="shared" si="5"/>
        <v>13</v>
      </c>
      <c r="M15" s="7">
        <f t="shared" si="5"/>
        <v>35</v>
      </c>
      <c r="N15" s="7">
        <f t="shared" si="5"/>
        <v>54</v>
      </c>
      <c r="O15" s="7" t="s">
        <v>2</v>
      </c>
      <c r="P15" s="5" t="str">
        <f>A15</f>
        <v>5.</v>
      </c>
      <c r="Q15" s="2" t="s">
        <v>0</v>
      </c>
      <c r="R15" s="2">
        <v>1</v>
      </c>
      <c r="S15" s="2">
        <f>R15+1</f>
        <v>2</v>
      </c>
      <c r="T15" s="2">
        <f>S15+1</f>
        <v>3</v>
      </c>
      <c r="U15" s="2">
        <f>T15+1</f>
        <v>4</v>
      </c>
      <c r="V15" s="2">
        <f>U15+1</f>
        <v>5</v>
      </c>
      <c r="W15" s="2">
        <f>V15+1</f>
        <v>6</v>
      </c>
      <c r="X15" s="2">
        <v>7</v>
      </c>
      <c r="Y15" s="2">
        <v>8</v>
      </c>
      <c r="Z15" s="2">
        <v>9</v>
      </c>
      <c r="AA15" s="2">
        <f>_XLL.ZUFALLSBEREICH(13,25)</f>
        <v>13</v>
      </c>
      <c r="AB15" s="2">
        <f>_XLL.ZUFALLSBEREICH(26,45)</f>
        <v>35</v>
      </c>
      <c r="AC15" s="41">
        <f>_XLL.ZUFALLSBEREICH(46,55)</f>
        <v>54</v>
      </c>
      <c r="AD15" s="65" t="s">
        <v>2</v>
      </c>
      <c r="AE15" s="66"/>
      <c r="AF15" s="66"/>
      <c r="AG15" s="67"/>
    </row>
    <row r="16" spans="2:50" ht="18">
      <c r="B16" s="7" t="s">
        <v>1</v>
      </c>
      <c r="C16" s="7">
        <f>R16</f>
        <v>12</v>
      </c>
      <c r="D16" s="7">
        <f>S16</f>
        <v>27</v>
      </c>
      <c r="E16" s="7">
        <f>T16</f>
        <v>52</v>
      </c>
      <c r="F16" s="7">
        <f>U16</f>
        <v>87</v>
      </c>
      <c r="G16" s="7">
        <f>V16</f>
        <v>132</v>
      </c>
      <c r="H16" s="8"/>
      <c r="I16" s="8"/>
      <c r="J16" s="8"/>
      <c r="K16" s="8"/>
      <c r="L16" s="8"/>
      <c r="M16" s="8"/>
      <c r="N16" s="8"/>
      <c r="O16" s="8"/>
      <c r="P16" s="5"/>
      <c r="Q16" s="2" t="s">
        <v>1</v>
      </c>
      <c r="R16" s="2">
        <f>AS16*R15*R15+AX16</f>
        <v>12</v>
      </c>
      <c r="S16" s="2">
        <f>AS16*S15*S15+AX16</f>
        <v>27</v>
      </c>
      <c r="T16" s="2">
        <f>AS16*T15*T15+AX16</f>
        <v>52</v>
      </c>
      <c r="U16" s="2">
        <f>AS16*U15*U15+AX16</f>
        <v>87</v>
      </c>
      <c r="V16" s="2">
        <f>AS16*V15*V15+AX16</f>
        <v>132</v>
      </c>
      <c r="W16" s="3">
        <f>AS16*W15*W15+AX16</f>
        <v>187</v>
      </c>
      <c r="X16" s="3">
        <f>AS16*X15*X15+AX16</f>
        <v>252</v>
      </c>
      <c r="Y16" s="16">
        <f>AS16*Y15*Y15+AX16</f>
        <v>327</v>
      </c>
      <c r="Z16" s="16">
        <f>AS16*Z15*Z15+AX16</f>
        <v>412</v>
      </c>
      <c r="AA16" s="16">
        <f>AS16*AA15*AA15+AX16</f>
        <v>852</v>
      </c>
      <c r="AB16" s="16">
        <f>AS16*AB15*AB15+AX16</f>
        <v>6132</v>
      </c>
      <c r="AC16" s="37">
        <f>AS16*AC15*AC15+AX16</f>
        <v>14587</v>
      </c>
      <c r="AD16" s="38" t="s">
        <v>30</v>
      </c>
      <c r="AE16" s="39">
        <f>AS16</f>
        <v>5</v>
      </c>
      <c r="AF16" s="39" t="s">
        <v>31</v>
      </c>
      <c r="AG16" s="40" t="str">
        <f>CONCATENATE(AW16,AX16)</f>
        <v>+7</v>
      </c>
      <c r="AJ16" s="1" t="s">
        <v>1</v>
      </c>
      <c r="AK16" s="1" t="s">
        <v>3</v>
      </c>
      <c r="AL16" s="1">
        <f>_XLL.ZUFALLSBEREICH(6,11)</f>
        <v>9</v>
      </c>
      <c r="AM16" s="1" t="s">
        <v>0</v>
      </c>
      <c r="AN16" s="1" t="s">
        <v>19</v>
      </c>
      <c r="AO16" s="1">
        <f>_XLL.ZUFALLSBEREICH(1,5)</f>
        <v>5</v>
      </c>
      <c r="AQ16" s="1" t="s">
        <v>1</v>
      </c>
      <c r="AR16" s="1" t="s">
        <v>3</v>
      </c>
      <c r="AS16" s="1">
        <f>_XLL.ZUFALLSBEREICH(2,6)</f>
        <v>5</v>
      </c>
      <c r="AT16" s="1" t="s">
        <v>0</v>
      </c>
      <c r="AU16" s="1" t="s">
        <v>22</v>
      </c>
      <c r="AV16" s="1" t="s">
        <v>0</v>
      </c>
      <c r="AW16" s="1" t="s">
        <v>4</v>
      </c>
      <c r="AX16" s="1">
        <f>_XLL.ZUFALLSBEREICH(2,12)</f>
        <v>7</v>
      </c>
    </row>
    <row r="17" spans="2:33" ht="1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AD17" s="28">
        <f>CONCATENATE(AQ17,AR17,AS17,AT17,AU17,AV17,AW17,AX17:AX17)</f>
      </c>
      <c r="AE17" s="42"/>
      <c r="AF17" s="42"/>
      <c r="AG17" s="42"/>
    </row>
    <row r="18" spans="1:33" ht="18">
      <c r="A18" s="5" t="s">
        <v>10</v>
      </c>
      <c r="B18" s="7" t="s">
        <v>0</v>
      </c>
      <c r="C18" s="7">
        <f aca="true" t="shared" si="6" ref="C18:N18">R18</f>
        <v>1</v>
      </c>
      <c r="D18" s="7">
        <f t="shared" si="6"/>
        <v>2</v>
      </c>
      <c r="E18" s="7">
        <f t="shared" si="6"/>
        <v>3</v>
      </c>
      <c r="F18" s="7">
        <f t="shared" si="6"/>
        <v>4</v>
      </c>
      <c r="G18" s="7">
        <f t="shared" si="6"/>
        <v>5</v>
      </c>
      <c r="H18" s="7">
        <f t="shared" si="6"/>
        <v>6</v>
      </c>
      <c r="I18" s="7">
        <f t="shared" si="6"/>
        <v>24</v>
      </c>
      <c r="J18" s="7">
        <f t="shared" si="6"/>
        <v>36</v>
      </c>
      <c r="K18" s="7">
        <f t="shared" si="6"/>
        <v>48</v>
      </c>
      <c r="L18" s="7">
        <f t="shared" si="6"/>
        <v>60</v>
      </c>
      <c r="M18" s="7">
        <f t="shared" si="6"/>
        <v>72</v>
      </c>
      <c r="N18" s="7">
        <f t="shared" si="6"/>
        <v>84</v>
      </c>
      <c r="O18" s="7" t="s">
        <v>2</v>
      </c>
      <c r="P18" s="5" t="str">
        <f>A18</f>
        <v>6.</v>
      </c>
      <c r="Q18" s="2" t="s">
        <v>0</v>
      </c>
      <c r="R18" s="2">
        <f>'einfache Terme'!R12</f>
        <v>1</v>
      </c>
      <c r="S18" s="2">
        <f>'einfache Terme'!S12</f>
        <v>2</v>
      </c>
      <c r="T18" s="2">
        <f>'einfache Terme'!T12</f>
        <v>3</v>
      </c>
      <c r="U18" s="2">
        <f>'einfache Terme'!U12</f>
        <v>4</v>
      </c>
      <c r="V18" s="2">
        <f>'einfache Terme'!V12</f>
        <v>5</v>
      </c>
      <c r="W18" s="2">
        <f>'einfache Terme'!W12</f>
        <v>6</v>
      </c>
      <c r="X18" s="2">
        <f>'einfache Terme'!X12</f>
        <v>24</v>
      </c>
      <c r="Y18" s="2">
        <f>'einfache Terme'!Y12</f>
        <v>36</v>
      </c>
      <c r="Z18" s="2">
        <f>'einfache Terme'!Z12</f>
        <v>48</v>
      </c>
      <c r="AA18" s="2">
        <f>'einfache Terme'!AA12</f>
        <v>60</v>
      </c>
      <c r="AB18" s="2">
        <f>'einfache Terme'!AB12</f>
        <v>72</v>
      </c>
      <c r="AC18" s="2">
        <f>'einfache Terme'!AC12</f>
        <v>84</v>
      </c>
      <c r="AD18" s="65" t="s">
        <v>2</v>
      </c>
      <c r="AE18" s="66"/>
      <c r="AF18" s="66"/>
      <c r="AG18" s="67"/>
    </row>
    <row r="19" spans="2:50" ht="18">
      <c r="B19" s="7" t="s">
        <v>1</v>
      </c>
      <c r="C19" s="7">
        <f>R19</f>
        <v>-2</v>
      </c>
      <c r="D19" s="7">
        <f>S19</f>
        <v>0</v>
      </c>
      <c r="E19" s="7">
        <f>T19</f>
        <v>2</v>
      </c>
      <c r="F19" s="7">
        <f>U19</f>
        <v>4</v>
      </c>
      <c r="G19" s="7">
        <f>V19</f>
        <v>6</v>
      </c>
      <c r="H19" s="8"/>
      <c r="I19" s="8"/>
      <c r="J19" s="8"/>
      <c r="K19" s="8"/>
      <c r="L19" s="8"/>
      <c r="M19" s="8"/>
      <c r="N19" s="8"/>
      <c r="O19" s="8"/>
      <c r="P19" s="5"/>
      <c r="Q19" s="2" t="s">
        <v>1</v>
      </c>
      <c r="R19" s="2">
        <f>'einfache Terme'!R13</f>
        <v>-2</v>
      </c>
      <c r="S19" s="2">
        <f>'einfache Terme'!S13</f>
        <v>0</v>
      </c>
      <c r="T19" s="2">
        <f>'einfache Terme'!T13</f>
        <v>2</v>
      </c>
      <c r="U19" s="2">
        <f>'einfache Terme'!U13</f>
        <v>4</v>
      </c>
      <c r="V19" s="2">
        <f>'einfache Terme'!V13</f>
        <v>6</v>
      </c>
      <c r="W19" s="3">
        <f>'einfache Terme'!W13</f>
        <v>8</v>
      </c>
      <c r="X19" s="3">
        <f>'einfache Terme'!X13</f>
        <v>44</v>
      </c>
      <c r="Y19" s="3">
        <f>'einfache Terme'!Y13</f>
        <v>68</v>
      </c>
      <c r="Z19" s="3">
        <f>'einfache Terme'!Z13</f>
        <v>92</v>
      </c>
      <c r="AA19" s="3">
        <f>'einfache Terme'!AA13</f>
        <v>116</v>
      </c>
      <c r="AB19" s="3">
        <f>'einfache Terme'!AB13</f>
        <v>140</v>
      </c>
      <c r="AC19" s="3">
        <f>'einfache Terme'!AC13</f>
        <v>164</v>
      </c>
      <c r="AD19" s="68" t="str">
        <f>'einfache Terme'!AD13</f>
        <v>y =2x-4</v>
      </c>
      <c r="AE19" s="69"/>
      <c r="AF19" s="69"/>
      <c r="AG19" s="70"/>
      <c r="AJ19" s="1" t="s">
        <v>1</v>
      </c>
      <c r="AK19" s="1" t="s">
        <v>3</v>
      </c>
      <c r="AL19" s="1">
        <f>_XLL.ZUFALLSBEREICH(7,15)</f>
        <v>15</v>
      </c>
      <c r="AM19" s="1" t="s">
        <v>0</v>
      </c>
      <c r="AN19" s="1" t="s">
        <v>19</v>
      </c>
      <c r="AO19" s="1">
        <f>_XLL.ZUFALLSBEREICH(2,4)</f>
        <v>3</v>
      </c>
      <c r="AQ19" s="1" t="s">
        <v>1</v>
      </c>
      <c r="AR19" s="1" t="s">
        <v>3</v>
      </c>
      <c r="AS19" s="1">
        <f>_XLL.ZUFALLSBEREICH(2,6)</f>
        <v>4</v>
      </c>
      <c r="AT19" s="1" t="s">
        <v>0</v>
      </c>
      <c r="AU19" s="1" t="s">
        <v>22</v>
      </c>
      <c r="AV19" s="1" t="s">
        <v>0</v>
      </c>
      <c r="AW19" s="1" t="s">
        <v>4</v>
      </c>
      <c r="AX19" s="1">
        <f>_XLL.ZUFALLSBEREICH(2,12)</f>
        <v>5</v>
      </c>
    </row>
    <row r="20" spans="2:33" ht="1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AD20" s="28">
        <f>CONCATENATE(AQ20,AR20,AS20,AT20,AU20,AV20,AW20,AX20:AX20)</f>
      </c>
      <c r="AE20" s="42"/>
      <c r="AF20" s="42"/>
      <c r="AG20" s="42"/>
    </row>
    <row r="21" spans="1:33" ht="18">
      <c r="A21" s="5" t="s">
        <v>11</v>
      </c>
      <c r="B21" s="7" t="s">
        <v>0</v>
      </c>
      <c r="C21" s="7">
        <f aca="true" t="shared" si="7" ref="C21:N21">R21</f>
        <v>1</v>
      </c>
      <c r="D21" s="7">
        <f t="shared" si="7"/>
        <v>2</v>
      </c>
      <c r="E21" s="7">
        <f t="shared" si="7"/>
        <v>3</v>
      </c>
      <c r="F21" s="7">
        <f t="shared" si="7"/>
        <v>4</v>
      </c>
      <c r="G21" s="7">
        <f t="shared" si="7"/>
        <v>5</v>
      </c>
      <c r="H21" s="7">
        <f t="shared" si="7"/>
        <v>6</v>
      </c>
      <c r="I21" s="7">
        <f t="shared" si="7"/>
        <v>7</v>
      </c>
      <c r="J21" s="7">
        <f t="shared" si="7"/>
        <v>8</v>
      </c>
      <c r="K21" s="7">
        <f t="shared" si="7"/>
        <v>9</v>
      </c>
      <c r="L21" s="7">
        <f t="shared" si="7"/>
        <v>24</v>
      </c>
      <c r="M21" s="7">
        <f t="shared" si="7"/>
        <v>45</v>
      </c>
      <c r="N21" s="7">
        <f t="shared" si="7"/>
        <v>51</v>
      </c>
      <c r="O21" s="7" t="s">
        <v>2</v>
      </c>
      <c r="P21" s="5" t="str">
        <f>A21</f>
        <v>7.</v>
      </c>
      <c r="Q21" s="2" t="s">
        <v>0</v>
      </c>
      <c r="R21" s="2">
        <v>1</v>
      </c>
      <c r="S21" s="2">
        <f>R21+1</f>
        <v>2</v>
      </c>
      <c r="T21" s="2">
        <f>S21+1</f>
        <v>3</v>
      </c>
      <c r="U21" s="2">
        <f>T21+1</f>
        <v>4</v>
      </c>
      <c r="V21" s="2">
        <f>U21+1</f>
        <v>5</v>
      </c>
      <c r="W21" s="2">
        <f>V21+1</f>
        <v>6</v>
      </c>
      <c r="X21" s="2">
        <v>7</v>
      </c>
      <c r="Y21" s="2">
        <v>8</v>
      </c>
      <c r="Z21" s="2">
        <v>9</v>
      </c>
      <c r="AA21" s="2">
        <f>_XLL.ZUFALLSBEREICH(13,25)</f>
        <v>24</v>
      </c>
      <c r="AB21" s="2">
        <f>_XLL.ZUFALLSBEREICH(26,45)</f>
        <v>45</v>
      </c>
      <c r="AC21" s="41">
        <f>_XLL.ZUFALLSBEREICH(46,55)</f>
        <v>51</v>
      </c>
      <c r="AD21" s="65" t="s">
        <v>2</v>
      </c>
      <c r="AE21" s="66"/>
      <c r="AF21" s="66"/>
      <c r="AG21" s="67"/>
    </row>
    <row r="22" spans="2:53" ht="21">
      <c r="B22" s="7" t="s">
        <v>1</v>
      </c>
      <c r="C22" s="7">
        <f>R22</f>
        <v>11</v>
      </c>
      <c r="D22" s="7">
        <f>S22</f>
        <v>29</v>
      </c>
      <c r="E22" s="7">
        <f>T22</f>
        <v>59</v>
      </c>
      <c r="F22" s="7">
        <f>U22</f>
        <v>101</v>
      </c>
      <c r="G22" s="7">
        <f>V22</f>
        <v>155</v>
      </c>
      <c r="H22" s="8"/>
      <c r="I22" s="8"/>
      <c r="J22" s="8"/>
      <c r="K22" s="8"/>
      <c r="L22" s="8"/>
      <c r="M22" s="8"/>
      <c r="N22" s="8"/>
      <c r="O22" s="8"/>
      <c r="P22" s="5"/>
      <c r="Q22" s="2" t="s">
        <v>1</v>
      </c>
      <c r="R22" s="2">
        <f>AS22*R21*R21+AX22</f>
        <v>11</v>
      </c>
      <c r="S22" s="2">
        <f>AS22*S21*S21+AX22</f>
        <v>29</v>
      </c>
      <c r="T22" s="2">
        <f>AS22*T21*T21+AX22</f>
        <v>59</v>
      </c>
      <c r="U22" s="2">
        <f>AS22*U21*U21+AX22</f>
        <v>101</v>
      </c>
      <c r="V22" s="2">
        <f>AS22*V21*V21+AX22</f>
        <v>155</v>
      </c>
      <c r="W22" s="3">
        <f>AS22*W21*W21+AX22</f>
        <v>221</v>
      </c>
      <c r="X22" s="3">
        <f>AS22*X21*X21+AX22</f>
        <v>299</v>
      </c>
      <c r="Y22" s="16">
        <f>AS22*Y21*Y21+AX22</f>
        <v>389</v>
      </c>
      <c r="Z22" s="16">
        <f>AS22*Z21*Z21+AX22</f>
        <v>491</v>
      </c>
      <c r="AA22" s="16">
        <f>AS22*AA21*AA21+AX22</f>
        <v>3461</v>
      </c>
      <c r="AB22" s="16">
        <f>AS22*AB21*AB21+AX22</f>
        <v>12155</v>
      </c>
      <c r="AC22" s="37">
        <f>AS22*AC21*AC21+AX22</f>
        <v>15611</v>
      </c>
      <c r="AD22" s="38" t="s">
        <v>30</v>
      </c>
      <c r="AE22" s="39">
        <f>AS22</f>
        <v>6</v>
      </c>
      <c r="AF22" s="39" t="s">
        <v>31</v>
      </c>
      <c r="AG22" s="40" t="str">
        <f>CONCATENATE(AW22,AX22)</f>
        <v>+5</v>
      </c>
      <c r="AJ22" s="1" t="s">
        <v>1</v>
      </c>
      <c r="AK22" s="1" t="s">
        <v>3</v>
      </c>
      <c r="AL22" s="1">
        <f>_XLL.ZUFALLSBEREICH(2,15)</f>
        <v>9</v>
      </c>
      <c r="AM22" s="1" t="s">
        <v>0</v>
      </c>
      <c r="AN22" s="1" t="s">
        <v>4</v>
      </c>
      <c r="AO22" s="1">
        <f>_XLL.ZUFALLSBEREICH(2,12)</f>
        <v>2</v>
      </c>
      <c r="AQ22" s="1" t="s">
        <v>1</v>
      </c>
      <c r="AR22" s="1" t="s">
        <v>3</v>
      </c>
      <c r="AS22" s="1">
        <f>_XLL.ZUFALLSBEREICH(2,6)</f>
        <v>6</v>
      </c>
      <c r="AT22" s="1" t="s">
        <v>0</v>
      </c>
      <c r="AU22" s="1" t="s">
        <v>22</v>
      </c>
      <c r="AV22" s="1" t="s">
        <v>0</v>
      </c>
      <c r="AW22" s="1" t="s">
        <v>4</v>
      </c>
      <c r="AX22" s="1">
        <f>_XLL.ZUFALLSBEREICH(2,12)</f>
        <v>5</v>
      </c>
      <c r="BA22" s="19"/>
    </row>
    <row r="23" spans="2:33" ht="1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AD23" s="28">
        <f>CONCATENATE(AQ23,AR23,AS23,AT23,AU23,AV23,AW23,AX23:AX23)</f>
      </c>
      <c r="AE23" s="42"/>
      <c r="AF23" s="42"/>
      <c r="AG23" s="42"/>
    </row>
    <row r="24" spans="1:33" ht="18">
      <c r="A24" s="5" t="s">
        <v>12</v>
      </c>
      <c r="B24" s="7" t="s">
        <v>0</v>
      </c>
      <c r="C24" s="7">
        <f aca="true" t="shared" si="8" ref="C24:N24">R24</f>
        <v>1</v>
      </c>
      <c r="D24" s="7">
        <f t="shared" si="8"/>
        <v>2</v>
      </c>
      <c r="E24" s="7">
        <f t="shared" si="8"/>
        <v>3</v>
      </c>
      <c r="F24" s="7">
        <f t="shared" si="8"/>
        <v>4</v>
      </c>
      <c r="G24" s="7">
        <f t="shared" si="8"/>
        <v>5</v>
      </c>
      <c r="H24" s="7">
        <f t="shared" si="8"/>
        <v>6</v>
      </c>
      <c r="I24" s="7">
        <f t="shared" si="8"/>
        <v>7</v>
      </c>
      <c r="J24" s="7">
        <f t="shared" si="8"/>
        <v>8</v>
      </c>
      <c r="K24" s="7">
        <f t="shared" si="8"/>
        <v>9</v>
      </c>
      <c r="L24" s="7">
        <f t="shared" si="8"/>
        <v>22</v>
      </c>
      <c r="M24" s="7">
        <f t="shared" si="8"/>
        <v>39</v>
      </c>
      <c r="N24" s="7">
        <f t="shared" si="8"/>
        <v>52</v>
      </c>
      <c r="O24" s="7" t="s">
        <v>2</v>
      </c>
      <c r="P24" s="5" t="str">
        <f>A24</f>
        <v>8.</v>
      </c>
      <c r="Q24" s="2" t="s">
        <v>0</v>
      </c>
      <c r="R24" s="2">
        <v>1</v>
      </c>
      <c r="S24" s="2">
        <f>R24+1</f>
        <v>2</v>
      </c>
      <c r="T24" s="2">
        <f>S24+1</f>
        <v>3</v>
      </c>
      <c r="U24" s="2">
        <f>T24+1</f>
        <v>4</v>
      </c>
      <c r="V24" s="2">
        <f>U24+1</f>
        <v>5</v>
      </c>
      <c r="W24" s="2">
        <f>V24+1</f>
        <v>6</v>
      </c>
      <c r="X24" s="2">
        <v>7</v>
      </c>
      <c r="Y24" s="2">
        <v>8</v>
      </c>
      <c r="Z24" s="2">
        <v>9</v>
      </c>
      <c r="AA24" s="2">
        <f>_XLL.ZUFALLSBEREICH(13,25)</f>
        <v>22</v>
      </c>
      <c r="AB24" s="2">
        <f>_XLL.ZUFALLSBEREICH(26,45)</f>
        <v>39</v>
      </c>
      <c r="AC24" s="41">
        <f>_XLL.ZUFALLSBEREICH(46,55)</f>
        <v>52</v>
      </c>
      <c r="AD24" s="65" t="s">
        <v>2</v>
      </c>
      <c r="AE24" s="66"/>
      <c r="AF24" s="66"/>
      <c r="AG24" s="67"/>
    </row>
    <row r="25" spans="2:50" ht="18">
      <c r="B25" s="7" t="s">
        <v>1</v>
      </c>
      <c r="C25" s="7">
        <f>R25</f>
        <v>9</v>
      </c>
      <c r="D25" s="7">
        <f>S25</f>
        <v>27</v>
      </c>
      <c r="E25" s="7">
        <f>T25</f>
        <v>57</v>
      </c>
      <c r="F25" s="7">
        <f>U25</f>
        <v>99</v>
      </c>
      <c r="G25" s="7">
        <f>V25</f>
        <v>153</v>
      </c>
      <c r="H25" s="8"/>
      <c r="I25" s="8"/>
      <c r="J25" s="8"/>
      <c r="K25" s="8"/>
      <c r="L25" s="8"/>
      <c r="M25" s="8"/>
      <c r="N25" s="8"/>
      <c r="O25" s="8"/>
      <c r="P25" s="5"/>
      <c r="Q25" s="2" t="s">
        <v>1</v>
      </c>
      <c r="R25" s="2">
        <f>AS25*R24*R24+AX25</f>
        <v>9</v>
      </c>
      <c r="S25" s="2">
        <f>AS25*S24*S24+AX25</f>
        <v>27</v>
      </c>
      <c r="T25" s="2">
        <f>AS25*T24*T24+AX25</f>
        <v>57</v>
      </c>
      <c r="U25" s="2">
        <f>AS25*U24*U24+AX25</f>
        <v>99</v>
      </c>
      <c r="V25" s="2">
        <f>AS25*V24*V24+AX25</f>
        <v>153</v>
      </c>
      <c r="W25" s="3">
        <f>AS25*W24*W24+AX25</f>
        <v>219</v>
      </c>
      <c r="X25" s="3">
        <f>AS25*X24*X24+AX25</f>
        <v>297</v>
      </c>
      <c r="Y25" s="16">
        <f>AS25*Y24*Y24+AX25</f>
        <v>387</v>
      </c>
      <c r="Z25" s="16">
        <f>AS25*Z24*Z24+AX25</f>
        <v>489</v>
      </c>
      <c r="AA25" s="16">
        <f>AS25*AA24*AA24+AX25</f>
        <v>2907</v>
      </c>
      <c r="AB25" s="16">
        <f>AS25*AB24*AB24+AX25</f>
        <v>9129</v>
      </c>
      <c r="AC25" s="37">
        <f>AS25*AC24*AC24+AX25</f>
        <v>16227</v>
      </c>
      <c r="AD25" s="38" t="s">
        <v>30</v>
      </c>
      <c r="AE25" s="39">
        <f>AS25</f>
        <v>6</v>
      </c>
      <c r="AF25" s="39" t="s">
        <v>31</v>
      </c>
      <c r="AG25" s="40" t="str">
        <f>CONCATENATE(AW25,AX25)</f>
        <v>+3</v>
      </c>
      <c r="AJ25" s="1" t="s">
        <v>1</v>
      </c>
      <c r="AK25" s="1" t="s">
        <v>3</v>
      </c>
      <c r="AL25" s="1">
        <f>_XLL.ZUFALLSBEREICH(2,15)</f>
        <v>10</v>
      </c>
      <c r="AM25" s="1" t="s">
        <v>0</v>
      </c>
      <c r="AN25" s="1" t="s">
        <v>4</v>
      </c>
      <c r="AO25" s="1">
        <f>_XLL.ZUFALLSBEREICH(2,12)</f>
        <v>3</v>
      </c>
      <c r="AQ25" s="1" t="s">
        <v>1</v>
      </c>
      <c r="AR25" s="1" t="s">
        <v>3</v>
      </c>
      <c r="AS25" s="1">
        <f>_XLL.ZUFALLSBEREICH(2,6)</f>
        <v>6</v>
      </c>
      <c r="AT25" s="1" t="s">
        <v>0</v>
      </c>
      <c r="AU25" s="1" t="s">
        <v>22</v>
      </c>
      <c r="AV25" s="1" t="s">
        <v>0</v>
      </c>
      <c r="AW25" s="1" t="s">
        <v>4</v>
      </c>
      <c r="AX25" s="1">
        <f>_XLL.ZUFALLSBEREICH(2,12)</f>
        <v>3</v>
      </c>
    </row>
    <row r="26" spans="2:33" ht="1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AD26" s="28">
        <f>CONCATENATE(AQ26,AR26,AS26,AT26,AU26,AV26,AW26,AX26:AX26)</f>
      </c>
      <c r="AE26" s="42"/>
      <c r="AF26" s="42"/>
      <c r="AG26" s="42"/>
    </row>
    <row r="27" spans="1:33" ht="18">
      <c r="A27" s="5" t="s">
        <v>13</v>
      </c>
      <c r="B27" s="7" t="s">
        <v>0</v>
      </c>
      <c r="C27" s="7">
        <f aca="true" t="shared" si="9" ref="C27:N27">R27</f>
        <v>1</v>
      </c>
      <c r="D27" s="7">
        <f t="shared" si="9"/>
        <v>2</v>
      </c>
      <c r="E27" s="7">
        <f t="shared" si="9"/>
        <v>3</v>
      </c>
      <c r="F27" s="7">
        <f t="shared" si="9"/>
        <v>4</v>
      </c>
      <c r="G27" s="7">
        <f t="shared" si="9"/>
        <v>5</v>
      </c>
      <c r="H27" s="7">
        <f t="shared" si="9"/>
        <v>6</v>
      </c>
      <c r="I27" s="7">
        <f t="shared" si="9"/>
        <v>12</v>
      </c>
      <c r="J27" s="7">
        <f t="shared" si="9"/>
        <v>24</v>
      </c>
      <c r="K27" s="7">
        <f t="shared" si="9"/>
        <v>36</v>
      </c>
      <c r="L27" s="7">
        <f t="shared" si="9"/>
        <v>48</v>
      </c>
      <c r="M27" s="7">
        <f t="shared" si="9"/>
        <v>60</v>
      </c>
      <c r="N27" s="7">
        <f t="shared" si="9"/>
        <v>72</v>
      </c>
      <c r="O27" s="7" t="s">
        <v>2</v>
      </c>
      <c r="P27" s="5" t="str">
        <f>A27</f>
        <v>9.</v>
      </c>
      <c r="Q27" s="2" t="s">
        <v>0</v>
      </c>
      <c r="R27" s="2">
        <f>'einfache Terme'!R21</f>
        <v>1</v>
      </c>
      <c r="S27" s="2">
        <f>'einfache Terme'!S21</f>
        <v>2</v>
      </c>
      <c r="T27" s="2">
        <f>'einfache Terme'!T21</f>
        <v>3</v>
      </c>
      <c r="U27" s="2">
        <f>'einfache Terme'!U21</f>
        <v>4</v>
      </c>
      <c r="V27" s="2">
        <f>'einfache Terme'!V21</f>
        <v>5</v>
      </c>
      <c r="W27" s="2">
        <f>'einfache Terme'!W21</f>
        <v>6</v>
      </c>
      <c r="X27" s="2">
        <f>'einfache Terme'!X21</f>
        <v>12</v>
      </c>
      <c r="Y27" s="2">
        <f>'einfache Terme'!Y21</f>
        <v>24</v>
      </c>
      <c r="Z27" s="2">
        <f>'einfache Terme'!Z21</f>
        <v>36</v>
      </c>
      <c r="AA27" s="2">
        <f>'einfache Terme'!AA21</f>
        <v>48</v>
      </c>
      <c r="AB27" s="2">
        <f>'einfache Terme'!AB21</f>
        <v>60</v>
      </c>
      <c r="AC27" s="2">
        <f>'einfache Terme'!AC21</f>
        <v>72</v>
      </c>
      <c r="AD27" s="65" t="s">
        <v>2</v>
      </c>
      <c r="AE27" s="66"/>
      <c r="AF27" s="66"/>
      <c r="AG27" s="67"/>
    </row>
    <row r="28" spans="2:50" ht="18">
      <c r="B28" s="7" t="s">
        <v>1</v>
      </c>
      <c r="C28" s="7">
        <f>R28</f>
        <v>14</v>
      </c>
      <c r="D28" s="7">
        <f>S28</f>
        <v>19</v>
      </c>
      <c r="E28" s="7">
        <f>T28</f>
        <v>24</v>
      </c>
      <c r="F28" s="7">
        <f>U28</f>
        <v>29</v>
      </c>
      <c r="G28" s="7">
        <f>V28</f>
        <v>34</v>
      </c>
      <c r="H28" s="8"/>
      <c r="I28" s="8"/>
      <c r="J28" s="8"/>
      <c r="K28" s="8"/>
      <c r="L28" s="8"/>
      <c r="M28" s="8"/>
      <c r="N28" s="8"/>
      <c r="O28" s="8"/>
      <c r="P28" s="5"/>
      <c r="Q28" s="2" t="s">
        <v>1</v>
      </c>
      <c r="R28" s="2">
        <f>'einfache Terme'!R22</f>
        <v>14</v>
      </c>
      <c r="S28" s="2">
        <f>'einfache Terme'!S22</f>
        <v>19</v>
      </c>
      <c r="T28" s="2">
        <f>'einfache Terme'!T22</f>
        <v>24</v>
      </c>
      <c r="U28" s="2">
        <f>'einfache Terme'!U22</f>
        <v>29</v>
      </c>
      <c r="V28" s="2">
        <f>'einfache Terme'!V22</f>
        <v>34</v>
      </c>
      <c r="W28" s="3">
        <f>'einfache Terme'!W22</f>
        <v>39</v>
      </c>
      <c r="X28" s="3">
        <f>'einfache Terme'!X22</f>
        <v>69</v>
      </c>
      <c r="Y28" s="3">
        <f>'einfache Terme'!Y22</f>
        <v>129</v>
      </c>
      <c r="Z28" s="3">
        <f>'einfache Terme'!Z22</f>
        <v>189</v>
      </c>
      <c r="AA28" s="3">
        <f>'einfache Terme'!AA22</f>
        <v>249</v>
      </c>
      <c r="AB28" s="3">
        <f>'einfache Terme'!AB22</f>
        <v>309</v>
      </c>
      <c r="AC28" s="3">
        <f>'einfache Terme'!AC22</f>
        <v>369</v>
      </c>
      <c r="AD28" s="68" t="str">
        <f>'einfache Terme'!AD22</f>
        <v>y =5x+9</v>
      </c>
      <c r="AE28" s="69"/>
      <c r="AF28" s="69"/>
      <c r="AG28" s="70"/>
      <c r="AJ28" s="1" t="s">
        <v>1</v>
      </c>
      <c r="AK28" s="1" t="s">
        <v>3</v>
      </c>
      <c r="AL28" s="1">
        <f>_XLL.ZUFALLSBEREICH(7,15)</f>
        <v>8</v>
      </c>
      <c r="AM28" s="1" t="s">
        <v>0</v>
      </c>
      <c r="AN28" s="1" t="s">
        <v>19</v>
      </c>
      <c r="AO28" s="1">
        <f>_XLL.ZUFALLSBEREICH(2,4)</f>
        <v>2</v>
      </c>
      <c r="AQ28" s="1" t="s">
        <v>1</v>
      </c>
      <c r="AR28" s="1" t="s">
        <v>3</v>
      </c>
      <c r="AS28" s="1">
        <f>_XLL.ZUFALLSBEREICH(2,6)</f>
        <v>4</v>
      </c>
      <c r="AT28" s="1" t="s">
        <v>0</v>
      </c>
      <c r="AU28" s="1" t="s">
        <v>22</v>
      </c>
      <c r="AV28" s="1" t="s">
        <v>0</v>
      </c>
      <c r="AW28" s="1" t="s">
        <v>4</v>
      </c>
      <c r="AX28" s="1">
        <f>_XLL.ZUFALLSBEREICH(2,12)</f>
        <v>10</v>
      </c>
    </row>
    <row r="29" spans="2:33" ht="1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AD29" s="28">
        <f>CONCATENATE(AQ29,AR29,AS29,AT29,AU29,AV29,AW29,AX29:AX29)</f>
      </c>
      <c r="AE29" s="42"/>
      <c r="AF29" s="42"/>
      <c r="AG29" s="42"/>
    </row>
    <row r="30" spans="1:33" ht="18">
      <c r="A30" s="5" t="s">
        <v>14</v>
      </c>
      <c r="B30" s="7" t="s">
        <v>0</v>
      </c>
      <c r="C30" s="7">
        <f aca="true" t="shared" si="10" ref="C30:N30">R30</f>
        <v>1</v>
      </c>
      <c r="D30" s="7">
        <f t="shared" si="10"/>
        <v>2</v>
      </c>
      <c r="E30" s="7">
        <f t="shared" si="10"/>
        <v>3</v>
      </c>
      <c r="F30" s="7">
        <f t="shared" si="10"/>
        <v>4</v>
      </c>
      <c r="G30" s="7">
        <f t="shared" si="10"/>
        <v>5</v>
      </c>
      <c r="H30" s="7">
        <f t="shared" si="10"/>
        <v>6</v>
      </c>
      <c r="I30" s="7">
        <f t="shared" si="10"/>
        <v>7</v>
      </c>
      <c r="J30" s="7">
        <f t="shared" si="10"/>
        <v>8</v>
      </c>
      <c r="K30" s="7">
        <f t="shared" si="10"/>
        <v>9</v>
      </c>
      <c r="L30" s="7">
        <f t="shared" si="10"/>
        <v>15</v>
      </c>
      <c r="M30" s="7">
        <f t="shared" si="10"/>
        <v>35</v>
      </c>
      <c r="N30" s="7">
        <f t="shared" si="10"/>
        <v>55</v>
      </c>
      <c r="O30" s="7" t="s">
        <v>2</v>
      </c>
      <c r="P30" s="5" t="str">
        <f>A30</f>
        <v>10.</v>
      </c>
      <c r="Q30" s="2" t="s">
        <v>0</v>
      </c>
      <c r="R30" s="2">
        <v>1</v>
      </c>
      <c r="S30" s="2">
        <f>R30+1</f>
        <v>2</v>
      </c>
      <c r="T30" s="2">
        <f>S30+1</f>
        <v>3</v>
      </c>
      <c r="U30" s="2">
        <f>T30+1</f>
        <v>4</v>
      </c>
      <c r="V30" s="2">
        <f>U30+1</f>
        <v>5</v>
      </c>
      <c r="W30" s="2">
        <f>V30+1</f>
        <v>6</v>
      </c>
      <c r="X30" s="2">
        <v>7</v>
      </c>
      <c r="Y30" s="2">
        <v>8</v>
      </c>
      <c r="Z30" s="2">
        <v>9</v>
      </c>
      <c r="AA30" s="2">
        <f>_XLL.ZUFALLSBEREICH(13,25)</f>
        <v>15</v>
      </c>
      <c r="AB30" s="2">
        <f>_XLL.ZUFALLSBEREICH(26,45)</f>
        <v>35</v>
      </c>
      <c r="AC30" s="41">
        <f>_XLL.ZUFALLSBEREICH(46,55)</f>
        <v>55</v>
      </c>
      <c r="AD30" s="65" t="s">
        <v>2</v>
      </c>
      <c r="AE30" s="66"/>
      <c r="AF30" s="66"/>
      <c r="AG30" s="67"/>
    </row>
    <row r="31" spans="2:50" ht="18">
      <c r="B31" s="7" t="s">
        <v>1</v>
      </c>
      <c r="C31" s="7">
        <f>R31</f>
        <v>12</v>
      </c>
      <c r="D31" s="7">
        <f>S31</f>
        <v>24</v>
      </c>
      <c r="E31" s="7">
        <f>T31</f>
        <v>44</v>
      </c>
      <c r="F31" s="7">
        <f>U31</f>
        <v>72</v>
      </c>
      <c r="G31" s="7">
        <f>V31</f>
        <v>108</v>
      </c>
      <c r="H31" s="8"/>
      <c r="I31" s="8"/>
      <c r="J31" s="8"/>
      <c r="K31" s="8"/>
      <c r="L31" s="8"/>
      <c r="M31" s="8"/>
      <c r="N31" s="8"/>
      <c r="O31" s="8"/>
      <c r="P31" s="5"/>
      <c r="Q31" s="2" t="s">
        <v>1</v>
      </c>
      <c r="R31" s="2">
        <f>AS31*R30*R30+AX31</f>
        <v>12</v>
      </c>
      <c r="S31" s="2">
        <f>AS31*S30*S30+AX31</f>
        <v>24</v>
      </c>
      <c r="T31" s="2">
        <f>AS31*T30*T30+AX31</f>
        <v>44</v>
      </c>
      <c r="U31" s="2">
        <f>AS31*U30*U30+AX31</f>
        <v>72</v>
      </c>
      <c r="V31" s="2">
        <f>AS31*V30*V30+AX31</f>
        <v>108</v>
      </c>
      <c r="W31" s="3">
        <f>AS31*W30*W30+AX31</f>
        <v>152</v>
      </c>
      <c r="X31" s="3">
        <f>AS31*X30*X30+AX31</f>
        <v>204</v>
      </c>
      <c r="Y31" s="16">
        <f>AS31*Y30*Y30+AX31</f>
        <v>264</v>
      </c>
      <c r="Z31" s="16">
        <f>AS31*Z30*Z30+AX31</f>
        <v>332</v>
      </c>
      <c r="AA31" s="16">
        <f>AS31*AA30*AA30+AX31</f>
        <v>908</v>
      </c>
      <c r="AB31" s="16">
        <f>AS31*AB30*AB30+AX31</f>
        <v>4908</v>
      </c>
      <c r="AC31" s="37">
        <f>AS31*AC30*AC30+AX31</f>
        <v>12108</v>
      </c>
      <c r="AD31" s="38" t="s">
        <v>30</v>
      </c>
      <c r="AE31" s="39">
        <f>AS31</f>
        <v>4</v>
      </c>
      <c r="AF31" s="39" t="s">
        <v>31</v>
      </c>
      <c r="AG31" s="40" t="str">
        <f>CONCATENATE(AW31,AX31)</f>
        <v>+8</v>
      </c>
      <c r="AJ31" s="1" t="s">
        <v>1</v>
      </c>
      <c r="AK31" s="1" t="s">
        <v>3</v>
      </c>
      <c r="AL31" s="1">
        <f>_XLL.ZUFALLSBEREICH(5,10)</f>
        <v>5</v>
      </c>
      <c r="AM31" s="1" t="s">
        <v>0</v>
      </c>
      <c r="AN31" s="1" t="s">
        <v>19</v>
      </c>
      <c r="AO31" s="1">
        <f>_XLL.ZUFALLSBEREICH(2,4)</f>
        <v>4</v>
      </c>
      <c r="AQ31" s="1" t="s">
        <v>1</v>
      </c>
      <c r="AR31" s="1" t="s">
        <v>3</v>
      </c>
      <c r="AS31" s="1">
        <f>_XLL.ZUFALLSBEREICH(2,6)</f>
        <v>4</v>
      </c>
      <c r="AT31" s="1" t="s">
        <v>0</v>
      </c>
      <c r="AU31" s="1" t="s">
        <v>22</v>
      </c>
      <c r="AV31" s="1" t="s">
        <v>0</v>
      </c>
      <c r="AW31" s="1" t="s">
        <v>4</v>
      </c>
      <c r="AX31" s="1">
        <f>_XLL.ZUFALLSBEREICH(2,12)</f>
        <v>8</v>
      </c>
    </row>
    <row r="32" spans="2:33" ht="1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AD32" s="28">
        <f>CONCATENATE(AQ32,AR32,AS32,AT32,AU32,AV32,AW32,AX32:AX32)</f>
      </c>
      <c r="AE32" s="42"/>
      <c r="AF32" s="42"/>
      <c r="AG32" s="42"/>
    </row>
    <row r="33" spans="1:33" ht="18">
      <c r="A33" s="5" t="s">
        <v>15</v>
      </c>
      <c r="B33" s="7" t="s">
        <v>0</v>
      </c>
      <c r="C33" s="7">
        <f aca="true" t="shared" si="11" ref="C33:N33">R33</f>
        <v>1</v>
      </c>
      <c r="D33" s="7">
        <f t="shared" si="11"/>
        <v>2</v>
      </c>
      <c r="E33" s="7">
        <f t="shared" si="11"/>
        <v>3</v>
      </c>
      <c r="F33" s="7">
        <f t="shared" si="11"/>
        <v>4</v>
      </c>
      <c r="G33" s="7">
        <f t="shared" si="11"/>
        <v>5</v>
      </c>
      <c r="H33" s="7">
        <f t="shared" si="11"/>
        <v>6</v>
      </c>
      <c r="I33" s="7">
        <f t="shared" si="11"/>
        <v>14</v>
      </c>
      <c r="J33" s="7">
        <f t="shared" si="11"/>
        <v>26</v>
      </c>
      <c r="K33" s="7">
        <f t="shared" si="11"/>
        <v>38</v>
      </c>
      <c r="L33" s="7">
        <f t="shared" si="11"/>
        <v>50</v>
      </c>
      <c r="M33" s="7">
        <f t="shared" si="11"/>
        <v>62</v>
      </c>
      <c r="N33" s="7">
        <f t="shared" si="11"/>
        <v>74</v>
      </c>
      <c r="O33" s="7" t="s">
        <v>2</v>
      </c>
      <c r="P33" s="5" t="str">
        <f>A33</f>
        <v>11.</v>
      </c>
      <c r="Q33" s="2" t="s">
        <v>0</v>
      </c>
      <c r="R33" s="2">
        <f>'einfache Terme'!R27</f>
        <v>1</v>
      </c>
      <c r="S33" s="2">
        <f>'einfache Terme'!S27</f>
        <v>2</v>
      </c>
      <c r="T33" s="2">
        <f>'einfache Terme'!T27</f>
        <v>3</v>
      </c>
      <c r="U33" s="2">
        <f>'einfache Terme'!U27</f>
        <v>4</v>
      </c>
      <c r="V33" s="2">
        <f>'einfache Terme'!V27</f>
        <v>5</v>
      </c>
      <c r="W33" s="2">
        <f>'einfache Terme'!W27</f>
        <v>6</v>
      </c>
      <c r="X33" s="2">
        <f>'einfache Terme'!X27</f>
        <v>14</v>
      </c>
      <c r="Y33" s="2">
        <f>'einfache Terme'!Y27</f>
        <v>26</v>
      </c>
      <c r="Z33" s="2">
        <f>'einfache Terme'!Z27</f>
        <v>38</v>
      </c>
      <c r="AA33" s="2">
        <f>'einfache Terme'!AA27</f>
        <v>50</v>
      </c>
      <c r="AB33" s="2">
        <f>'einfache Terme'!AB27</f>
        <v>62</v>
      </c>
      <c r="AC33" s="2">
        <f>'einfache Terme'!AC27</f>
        <v>74</v>
      </c>
      <c r="AD33" s="65" t="s">
        <v>2</v>
      </c>
      <c r="AE33" s="66"/>
      <c r="AF33" s="66"/>
      <c r="AG33" s="67"/>
    </row>
    <row r="34" spans="2:50" ht="18">
      <c r="B34" s="7" t="s">
        <v>1</v>
      </c>
      <c r="C34" s="7">
        <f>R34</f>
        <v>2</v>
      </c>
      <c r="D34" s="7">
        <f>S34</f>
        <v>8</v>
      </c>
      <c r="E34" s="7">
        <f>T34</f>
        <v>14</v>
      </c>
      <c r="F34" s="7">
        <f>U34</f>
        <v>20</v>
      </c>
      <c r="G34" s="7">
        <f>V34</f>
        <v>26</v>
      </c>
      <c r="H34" s="8"/>
      <c r="I34" s="8"/>
      <c r="J34" s="8"/>
      <c r="K34" s="8"/>
      <c r="L34" s="8"/>
      <c r="M34" s="8"/>
      <c r="N34" s="8"/>
      <c r="O34" s="8"/>
      <c r="P34" s="5"/>
      <c r="Q34" s="2" t="s">
        <v>1</v>
      </c>
      <c r="R34" s="2">
        <f>'einfache Terme'!R28</f>
        <v>2</v>
      </c>
      <c r="S34" s="2">
        <f>'einfache Terme'!S28</f>
        <v>8</v>
      </c>
      <c r="T34" s="2">
        <f>'einfache Terme'!T28</f>
        <v>14</v>
      </c>
      <c r="U34" s="2">
        <f>'einfache Terme'!U28</f>
        <v>20</v>
      </c>
      <c r="V34" s="2">
        <f>'einfache Terme'!V28</f>
        <v>26</v>
      </c>
      <c r="W34" s="3">
        <f>'einfache Terme'!W28</f>
        <v>32</v>
      </c>
      <c r="X34" s="3">
        <f>'einfache Terme'!X28</f>
        <v>80</v>
      </c>
      <c r="Y34" s="3">
        <f>'einfache Terme'!Y28</f>
        <v>152</v>
      </c>
      <c r="Z34" s="3">
        <f>'einfache Terme'!Z28</f>
        <v>224</v>
      </c>
      <c r="AA34" s="3">
        <f>'einfache Terme'!AA28</f>
        <v>296</v>
      </c>
      <c r="AB34" s="3">
        <f>'einfache Terme'!AB28</f>
        <v>368</v>
      </c>
      <c r="AC34" s="3">
        <f>'einfache Terme'!AC28</f>
        <v>440</v>
      </c>
      <c r="AD34" s="68" t="str">
        <f>'einfache Terme'!AD28</f>
        <v>y =6x-4</v>
      </c>
      <c r="AE34" s="69"/>
      <c r="AF34" s="69"/>
      <c r="AG34" s="70"/>
      <c r="AJ34" s="1" t="s">
        <v>1</v>
      </c>
      <c r="AK34" s="1" t="s">
        <v>3</v>
      </c>
      <c r="AL34" s="1">
        <f>_XLL.ZUFALLSBEREICH(2,15)</f>
        <v>14</v>
      </c>
      <c r="AM34" s="1" t="s">
        <v>0</v>
      </c>
      <c r="AN34" s="1" t="s">
        <v>4</v>
      </c>
      <c r="AO34" s="1">
        <f>_XLL.ZUFALLSBEREICH(2,12)</f>
        <v>2</v>
      </c>
      <c r="AQ34" s="1" t="s">
        <v>1</v>
      </c>
      <c r="AR34" s="1" t="s">
        <v>3</v>
      </c>
      <c r="AS34" s="1">
        <f>_XLL.ZUFALLSBEREICH(2,6)</f>
        <v>6</v>
      </c>
      <c r="AT34" s="1" t="s">
        <v>0</v>
      </c>
      <c r="AU34" s="1" t="s">
        <v>22</v>
      </c>
      <c r="AV34" s="1" t="s">
        <v>0</v>
      </c>
      <c r="AW34" s="1" t="s">
        <v>4</v>
      </c>
      <c r="AX34" s="1">
        <f>_XLL.ZUFALLSBEREICH(2,12)</f>
        <v>10</v>
      </c>
    </row>
    <row r="35" spans="2:33" ht="1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  <c r="AD35" s="28">
        <f>CONCATENATE(AQ35,AR35,AS35,AT35,AU35,AV35,AW35,AX35:AX35)</f>
      </c>
      <c r="AE35" s="42"/>
      <c r="AF35" s="42"/>
      <c r="AG35" s="42"/>
    </row>
    <row r="36" spans="1:33" ht="18">
      <c r="A36" s="5" t="s">
        <v>16</v>
      </c>
      <c r="B36" s="7" t="s">
        <v>0</v>
      </c>
      <c r="C36" s="7">
        <f aca="true" t="shared" si="12" ref="C36:N36">R36</f>
        <v>1</v>
      </c>
      <c r="D36" s="7">
        <f t="shared" si="12"/>
        <v>2</v>
      </c>
      <c r="E36" s="7">
        <f t="shared" si="12"/>
        <v>3</v>
      </c>
      <c r="F36" s="7">
        <f t="shared" si="12"/>
        <v>4</v>
      </c>
      <c r="G36" s="7">
        <f t="shared" si="12"/>
        <v>5</v>
      </c>
      <c r="H36" s="7">
        <f t="shared" si="12"/>
        <v>6</v>
      </c>
      <c r="I36" s="7">
        <f t="shared" si="12"/>
        <v>7</v>
      </c>
      <c r="J36" s="7">
        <f t="shared" si="12"/>
        <v>8</v>
      </c>
      <c r="K36" s="7">
        <f t="shared" si="12"/>
        <v>9</v>
      </c>
      <c r="L36" s="7">
        <f t="shared" si="12"/>
        <v>24</v>
      </c>
      <c r="M36" s="7">
        <f t="shared" si="12"/>
        <v>31</v>
      </c>
      <c r="N36" s="7">
        <f t="shared" si="12"/>
        <v>53</v>
      </c>
      <c r="O36" s="7" t="s">
        <v>2</v>
      </c>
      <c r="P36" s="5" t="str">
        <f>A36</f>
        <v>12.</v>
      </c>
      <c r="Q36" s="2" t="s">
        <v>0</v>
      </c>
      <c r="R36" s="2">
        <v>1</v>
      </c>
      <c r="S36" s="2">
        <f>R36+1</f>
        <v>2</v>
      </c>
      <c r="T36" s="2">
        <f>S36+1</f>
        <v>3</v>
      </c>
      <c r="U36" s="2">
        <f>T36+1</f>
        <v>4</v>
      </c>
      <c r="V36" s="2">
        <f>U36+1</f>
        <v>5</v>
      </c>
      <c r="W36" s="2">
        <f>V36+1</f>
        <v>6</v>
      </c>
      <c r="X36" s="2">
        <v>7</v>
      </c>
      <c r="Y36" s="2">
        <v>8</v>
      </c>
      <c r="Z36" s="2">
        <v>9</v>
      </c>
      <c r="AA36" s="2">
        <f>_XLL.ZUFALLSBEREICH(13,25)</f>
        <v>24</v>
      </c>
      <c r="AB36" s="2">
        <f>_XLL.ZUFALLSBEREICH(26,45)</f>
        <v>31</v>
      </c>
      <c r="AC36" s="41">
        <f>_XLL.ZUFALLSBEREICH(46,55)</f>
        <v>53</v>
      </c>
      <c r="AD36" s="65" t="s">
        <v>2</v>
      </c>
      <c r="AE36" s="66"/>
      <c r="AF36" s="66"/>
      <c r="AG36" s="67"/>
    </row>
    <row r="37" spans="2:50" ht="18">
      <c r="B37" s="7" t="s">
        <v>1</v>
      </c>
      <c r="C37" s="7">
        <f>R37</f>
        <v>4</v>
      </c>
      <c r="D37" s="7">
        <f>S37</f>
        <v>18</v>
      </c>
      <c r="E37" s="7">
        <f>T37</f>
        <v>32</v>
      </c>
      <c r="F37" s="7">
        <f>U37</f>
        <v>46</v>
      </c>
      <c r="G37" s="7">
        <f>V37</f>
        <v>60</v>
      </c>
      <c r="H37" s="8"/>
      <c r="I37" s="8"/>
      <c r="J37" s="8"/>
      <c r="K37" s="8"/>
      <c r="L37" s="8"/>
      <c r="M37" s="8"/>
      <c r="N37" s="8"/>
      <c r="O37" s="8"/>
      <c r="P37" s="5"/>
      <c r="Q37" s="2" t="s">
        <v>1</v>
      </c>
      <c r="R37" s="2">
        <f>AL37*R36-AO37</f>
        <v>4</v>
      </c>
      <c r="S37" s="2">
        <f>AL37*S36-AO37</f>
        <v>18</v>
      </c>
      <c r="T37" s="2">
        <f>AL37*T36-AO37</f>
        <v>32</v>
      </c>
      <c r="U37" s="2">
        <f>AL37*U36-AO37</f>
        <v>46</v>
      </c>
      <c r="V37" s="2">
        <f>AL37*V36-AO37</f>
        <v>60</v>
      </c>
      <c r="W37" s="3">
        <f>AL37*W36-AO37</f>
        <v>74</v>
      </c>
      <c r="X37" s="3">
        <f>AL37*X36-AO37</f>
        <v>88</v>
      </c>
      <c r="Y37" s="16">
        <f>AL37*Y36-AO37</f>
        <v>102</v>
      </c>
      <c r="Z37" s="16">
        <f>AL37*Z36-AO37</f>
        <v>116</v>
      </c>
      <c r="AA37" s="16">
        <f>AL37*AA36-AO37</f>
        <v>326</v>
      </c>
      <c r="AB37" s="16">
        <f>AL37*AB36-AO37</f>
        <v>424</v>
      </c>
      <c r="AC37" s="37">
        <f>AL37*AC36-AO37</f>
        <v>732</v>
      </c>
      <c r="AD37" s="68" t="str">
        <f>CONCATENATE(AJ37,AK37,AL37,AM37,AN37,AO37)</f>
        <v>y =14x+10</v>
      </c>
      <c r="AE37" s="69"/>
      <c r="AF37" s="69"/>
      <c r="AG37" s="70"/>
      <c r="AJ37" s="1" t="s">
        <v>1</v>
      </c>
      <c r="AK37" s="1" t="s">
        <v>3</v>
      </c>
      <c r="AL37" s="1">
        <f>_XLL.ZUFALLSBEREICH(2,15)</f>
        <v>14</v>
      </c>
      <c r="AM37" s="1" t="s">
        <v>0</v>
      </c>
      <c r="AN37" s="1" t="s">
        <v>4</v>
      </c>
      <c r="AO37" s="1">
        <f>_XLL.ZUFALLSBEREICH(2,12)</f>
        <v>10</v>
      </c>
      <c r="AQ37" s="1" t="s">
        <v>1</v>
      </c>
      <c r="AR37" s="1" t="s">
        <v>3</v>
      </c>
      <c r="AS37" s="1">
        <f>_XLL.ZUFALLSBEREICH(2,6)</f>
        <v>4</v>
      </c>
      <c r="AT37" s="1" t="s">
        <v>0</v>
      </c>
      <c r="AU37" s="1" t="s">
        <v>22</v>
      </c>
      <c r="AV37" s="1" t="s">
        <v>0</v>
      </c>
      <c r="AW37" s="1" t="s">
        <v>4</v>
      </c>
      <c r="AX37" s="1">
        <f>_XLL.ZUFALLSBEREICH(2,12)</f>
        <v>4</v>
      </c>
    </row>
    <row r="38" spans="2:33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  <c r="AD38" s="28">
        <f>CONCATENATE(AQ38,AR38,AS38,AT38,AU38,AV38,AW38,AX38:AX38)</f>
      </c>
      <c r="AE38" s="42"/>
      <c r="AF38" s="42"/>
      <c r="AG38" s="42"/>
    </row>
    <row r="39" spans="1:33" ht="18">
      <c r="A39" s="5" t="s">
        <v>17</v>
      </c>
      <c r="B39" s="7" t="s">
        <v>0</v>
      </c>
      <c r="C39" s="7">
        <f aca="true" t="shared" si="13" ref="C39:N39">R39</f>
        <v>1</v>
      </c>
      <c r="D39" s="7">
        <f t="shared" si="13"/>
        <v>2</v>
      </c>
      <c r="E39" s="7">
        <f t="shared" si="13"/>
        <v>3</v>
      </c>
      <c r="F39" s="7">
        <f t="shared" si="13"/>
        <v>4</v>
      </c>
      <c r="G39" s="7">
        <f t="shared" si="13"/>
        <v>5</v>
      </c>
      <c r="H39" s="7">
        <f t="shared" si="13"/>
        <v>6</v>
      </c>
      <c r="I39" s="7">
        <f t="shared" si="13"/>
        <v>7</v>
      </c>
      <c r="J39" s="7">
        <f t="shared" si="13"/>
        <v>8</v>
      </c>
      <c r="K39" s="7">
        <f t="shared" si="13"/>
        <v>9</v>
      </c>
      <c r="L39" s="7">
        <f t="shared" si="13"/>
        <v>17</v>
      </c>
      <c r="M39" s="7">
        <f t="shared" si="13"/>
        <v>27</v>
      </c>
      <c r="N39" s="7">
        <f t="shared" si="13"/>
        <v>53</v>
      </c>
      <c r="O39" s="7" t="s">
        <v>2</v>
      </c>
      <c r="P39" s="5" t="str">
        <f>A39</f>
        <v>13.</v>
      </c>
      <c r="Q39" s="2" t="s">
        <v>0</v>
      </c>
      <c r="R39" s="2">
        <v>1</v>
      </c>
      <c r="S39" s="2">
        <f>R39+1</f>
        <v>2</v>
      </c>
      <c r="T39" s="2">
        <f>S39+1</f>
        <v>3</v>
      </c>
      <c r="U39" s="2">
        <f>T39+1</f>
        <v>4</v>
      </c>
      <c r="V39" s="2">
        <f>U39+1</f>
        <v>5</v>
      </c>
      <c r="W39" s="2">
        <f>V39+1</f>
        <v>6</v>
      </c>
      <c r="X39" s="2">
        <v>7</v>
      </c>
      <c r="Y39" s="2">
        <v>8</v>
      </c>
      <c r="Z39" s="2">
        <v>9</v>
      </c>
      <c r="AA39" s="2">
        <f>_XLL.ZUFALLSBEREICH(13,25)</f>
        <v>17</v>
      </c>
      <c r="AB39" s="2">
        <f>_XLL.ZUFALLSBEREICH(26,45)</f>
        <v>27</v>
      </c>
      <c r="AC39" s="41">
        <f>_XLL.ZUFALLSBEREICH(46,55)</f>
        <v>53</v>
      </c>
      <c r="AD39" s="65" t="s">
        <v>2</v>
      </c>
      <c r="AE39" s="66"/>
      <c r="AF39" s="66"/>
      <c r="AG39" s="67"/>
    </row>
    <row r="40" spans="2:50" ht="18">
      <c r="B40" s="7" t="s">
        <v>1</v>
      </c>
      <c r="C40" s="7">
        <f>R40</f>
        <v>17</v>
      </c>
      <c r="D40" s="7">
        <f>S40</f>
        <v>35</v>
      </c>
      <c r="E40" s="7">
        <f>T40</f>
        <v>65</v>
      </c>
      <c r="F40" s="7">
        <f>U40</f>
        <v>107</v>
      </c>
      <c r="G40" s="7">
        <f>V40</f>
        <v>161</v>
      </c>
      <c r="H40" s="8"/>
      <c r="I40" s="8"/>
      <c r="J40" s="8"/>
      <c r="K40" s="8"/>
      <c r="L40" s="8"/>
      <c r="M40" s="8"/>
      <c r="N40" s="8"/>
      <c r="O40" s="8"/>
      <c r="Q40" s="2" t="s">
        <v>1</v>
      </c>
      <c r="R40" s="2">
        <f>AS40*R39*R39+AX40</f>
        <v>17</v>
      </c>
      <c r="S40" s="2">
        <f>AS40*S39*S39+AX40</f>
        <v>35</v>
      </c>
      <c r="T40" s="2">
        <f>AS40*T39*T39+AX40</f>
        <v>65</v>
      </c>
      <c r="U40" s="2">
        <f>AS40*U39*U39+AX40</f>
        <v>107</v>
      </c>
      <c r="V40" s="2">
        <f>AS40*V39*V39+AX40</f>
        <v>161</v>
      </c>
      <c r="W40" s="3">
        <f>AS40*W39*W39+AX40</f>
        <v>227</v>
      </c>
      <c r="X40" s="3">
        <f>AS40*X39*X39+AX40</f>
        <v>305</v>
      </c>
      <c r="Y40" s="16">
        <f>AS40*Y39*Y39+AX40</f>
        <v>395</v>
      </c>
      <c r="Z40" s="16">
        <f>AS40*Z39*Z39+AX40</f>
        <v>497</v>
      </c>
      <c r="AA40" s="16">
        <f>AS40*AA39*AA39+AX40</f>
        <v>1745</v>
      </c>
      <c r="AB40" s="16">
        <f>AS40*AB39*AB39+AX40</f>
        <v>4385</v>
      </c>
      <c r="AC40" s="37">
        <f>AS40*AC39*AC39+AX40</f>
        <v>16865</v>
      </c>
      <c r="AD40" s="38" t="s">
        <v>30</v>
      </c>
      <c r="AE40" s="39">
        <f>AS40</f>
        <v>6</v>
      </c>
      <c r="AF40" s="39" t="s">
        <v>31</v>
      </c>
      <c r="AG40" s="40" t="str">
        <f>CONCATENATE(AW40,AX40)</f>
        <v>+11</v>
      </c>
      <c r="AJ40" s="1" t="s">
        <v>1</v>
      </c>
      <c r="AK40" s="1" t="s">
        <v>3</v>
      </c>
      <c r="AL40" s="1">
        <f>_XLL.ZUFALLSBEREICH(7,15)</f>
        <v>14</v>
      </c>
      <c r="AM40" s="1" t="s">
        <v>0</v>
      </c>
      <c r="AN40" s="1" t="s">
        <v>19</v>
      </c>
      <c r="AO40" s="1">
        <f>_XLL.ZUFALLSBEREICH(2,6)</f>
        <v>6</v>
      </c>
      <c r="AQ40" s="1" t="s">
        <v>1</v>
      </c>
      <c r="AR40" s="1" t="s">
        <v>3</v>
      </c>
      <c r="AS40" s="1">
        <f>_XLL.ZUFALLSBEREICH(2,6)</f>
        <v>6</v>
      </c>
      <c r="AT40" s="1" t="s">
        <v>0</v>
      </c>
      <c r="AU40" s="1" t="s">
        <v>22</v>
      </c>
      <c r="AV40" s="1" t="s">
        <v>0</v>
      </c>
      <c r="AW40" s="1" t="s">
        <v>4</v>
      </c>
      <c r="AX40" s="1">
        <f>_XLL.ZUFALLSBEREICH(2,12)</f>
        <v>11</v>
      </c>
    </row>
    <row r="41" spans="2:17" ht="18">
      <c r="B41" s="21" t="s">
        <v>25</v>
      </c>
      <c r="Q41" s="21" t="s">
        <v>25</v>
      </c>
    </row>
  </sheetData>
  <mergeCells count="19">
    <mergeCell ref="AD33:AG33"/>
    <mergeCell ref="AD30:AG30"/>
    <mergeCell ref="AD3:AG3"/>
    <mergeCell ref="AD9:AG9"/>
    <mergeCell ref="AD12:AG12"/>
    <mergeCell ref="AD15:AG15"/>
    <mergeCell ref="AD13:AG13"/>
    <mergeCell ref="AD10:AG10"/>
    <mergeCell ref="AD6:AG6"/>
    <mergeCell ref="AD36:AG36"/>
    <mergeCell ref="AD39:AG39"/>
    <mergeCell ref="AD18:AG18"/>
    <mergeCell ref="AD21:AG21"/>
    <mergeCell ref="AD24:AG24"/>
    <mergeCell ref="AD27:AG27"/>
    <mergeCell ref="AD19:AG19"/>
    <mergeCell ref="AD28:AG28"/>
    <mergeCell ref="AD34:AG34"/>
    <mergeCell ref="AD37:AG37"/>
  </mergeCells>
  <printOptions horizontalCentered="1"/>
  <pageMargins left="0.56" right="0.7874015748031497" top="0.984251968503937" bottom="0.984251968503937" header="0.53" footer="0.5118110236220472"/>
  <pageSetup horizontalDpi="600" verticalDpi="600" orientation="portrait" paperSize="9" r:id="rId1"/>
  <headerFooter alignWithMargins="0">
    <oddHeader>&amp;L&amp;"Arial,Fett"&amp;12Übungsblatt Terme bilden: (x&amp;X2&amp;X) und einfache Terme</oddHead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P43"/>
  <sheetViews>
    <sheetView zoomScale="75" zoomScaleNormal="75" workbookViewId="0" topLeftCell="A1">
      <selection activeCell="W32" sqref="W32"/>
    </sheetView>
  </sheetViews>
  <sheetFormatPr defaultColWidth="11.421875" defaultRowHeight="12.75"/>
  <cols>
    <col min="1" max="1" width="4.28125" style="6" customWidth="1"/>
    <col min="2" max="2" width="5.8515625" style="1" customWidth="1"/>
    <col min="3" max="8" width="5.28125" style="1" customWidth="1"/>
    <col min="9" max="10" width="11.421875" style="1" customWidth="1"/>
    <col min="11" max="11" width="3.28125" style="1" customWidth="1"/>
    <col min="12" max="12" width="3.140625" style="1" customWidth="1"/>
    <col min="13" max="14" width="2.7109375" style="1" customWidth="1"/>
    <col min="15" max="16" width="3.28125" style="1" customWidth="1"/>
    <col min="17" max="17" width="5.28125" style="6" customWidth="1"/>
    <col min="18" max="23" width="5.28125" style="4" customWidth="1"/>
    <col min="24" max="24" width="5.421875" style="4" customWidth="1"/>
    <col min="25" max="26" width="9.28125" style="4" customWidth="1"/>
    <col min="27" max="27" width="3.00390625" style="55" customWidth="1"/>
    <col min="28" max="28" width="3.140625" style="55" customWidth="1"/>
    <col min="29" max="31" width="3.00390625" style="55" customWidth="1"/>
    <col min="32" max="32" width="3.00390625" style="56" customWidth="1"/>
    <col min="33" max="40" width="11.421875" style="84" customWidth="1"/>
    <col min="41" max="47" width="11.421875" style="93" customWidth="1"/>
  </cols>
  <sheetData>
    <row r="1" spans="1:31" ht="18.75" thickBot="1">
      <c r="A1" s="20" t="s">
        <v>20</v>
      </c>
      <c r="B1" s="11"/>
      <c r="C1" s="11"/>
      <c r="D1" s="11"/>
      <c r="E1" s="12"/>
      <c r="F1" s="13" t="s">
        <v>27</v>
      </c>
      <c r="G1" s="11"/>
      <c r="H1" s="34" t="s">
        <v>43</v>
      </c>
      <c r="I1" s="102" t="s">
        <v>28</v>
      </c>
      <c r="J1" s="10" t="s">
        <v>21</v>
      </c>
      <c r="K1" s="100"/>
      <c r="L1" s="101"/>
      <c r="M1" s="78" t="s">
        <v>26</v>
      </c>
      <c r="N1" s="79"/>
      <c r="O1" s="62">
        <v>1</v>
      </c>
      <c r="P1" s="45"/>
      <c r="R1" s="32" t="s">
        <v>29</v>
      </c>
      <c r="S1" s="33"/>
      <c r="T1" s="33"/>
      <c r="U1" s="34">
        <f>O1</f>
        <v>1</v>
      </c>
      <c r="V1" s="10"/>
      <c r="W1" s="33"/>
      <c r="X1" s="33"/>
      <c r="Y1" s="33"/>
      <c r="Z1" s="33"/>
      <c r="AA1" s="61"/>
      <c r="AB1" s="61"/>
      <c r="AC1" s="61"/>
      <c r="AD1" s="61"/>
      <c r="AE1" s="51"/>
    </row>
    <row r="3" spans="1:31" ht="15">
      <c r="A3" s="25" t="s">
        <v>5</v>
      </c>
      <c r="B3" s="22" t="s">
        <v>0</v>
      </c>
      <c r="C3" s="22">
        <f>Übungsblatt!C3</f>
        <v>1</v>
      </c>
      <c r="D3" s="22">
        <f>Übungsblatt!D3</f>
        <v>2</v>
      </c>
      <c r="E3" s="22">
        <f>Übungsblatt!E3</f>
        <v>3</v>
      </c>
      <c r="F3" s="22">
        <f>Übungsblatt!F3</f>
        <v>4</v>
      </c>
      <c r="G3" s="22">
        <f>Übungsblatt!H3</f>
        <v>6</v>
      </c>
      <c r="H3" s="22">
        <f>Übungsblatt!I3</f>
        <v>7</v>
      </c>
      <c r="I3" s="22">
        <f>Übungsblatt!L3</f>
        <v>24</v>
      </c>
      <c r="J3" s="22">
        <f>Übungsblatt!M3</f>
        <v>28</v>
      </c>
      <c r="K3" s="72" t="str">
        <f>Übungsblatt!O3</f>
        <v>Term</v>
      </c>
      <c r="L3" s="73"/>
      <c r="M3" s="73"/>
      <c r="N3" s="73"/>
      <c r="O3" s="74"/>
      <c r="P3" s="35"/>
      <c r="Q3" s="25" t="s">
        <v>5</v>
      </c>
      <c r="R3" s="22" t="s">
        <v>0</v>
      </c>
      <c r="S3" s="22">
        <f>C3</f>
        <v>1</v>
      </c>
      <c r="T3" s="22">
        <f aca="true" t="shared" si="0" ref="T3:Z3">D3</f>
        <v>2</v>
      </c>
      <c r="U3" s="22">
        <f t="shared" si="0"/>
        <v>3</v>
      </c>
      <c r="V3" s="22">
        <f t="shared" si="0"/>
        <v>4</v>
      </c>
      <c r="W3" s="22">
        <f t="shared" si="0"/>
        <v>6</v>
      </c>
      <c r="X3" s="22">
        <f t="shared" si="0"/>
        <v>7</v>
      </c>
      <c r="Y3" s="22">
        <f t="shared" si="0"/>
        <v>24</v>
      </c>
      <c r="Z3" s="22">
        <f t="shared" si="0"/>
        <v>28</v>
      </c>
      <c r="AA3" s="72" t="s">
        <v>2</v>
      </c>
      <c r="AB3" s="73"/>
      <c r="AC3" s="73"/>
      <c r="AD3" s="73"/>
      <c r="AE3" s="74"/>
    </row>
    <row r="4" spans="1:42" ht="15">
      <c r="A4" s="26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71" t="str">
        <f>AA4</f>
        <v>y =2x-14</v>
      </c>
      <c r="L4" s="71"/>
      <c r="M4" s="71"/>
      <c r="N4" s="71"/>
      <c r="O4" s="71"/>
      <c r="P4" s="35"/>
      <c r="Q4" s="25"/>
      <c r="R4" s="22" t="s">
        <v>1</v>
      </c>
      <c r="S4" s="31">
        <f>$AI$4*S3+$AL$4</f>
        <v>-12</v>
      </c>
      <c r="T4" s="31">
        <f>$AI$4*T3+$AL$4</f>
        <v>-10</v>
      </c>
      <c r="U4" s="31">
        <f>$AI$4*U3+$AL$4</f>
        <v>-8</v>
      </c>
      <c r="V4" s="31">
        <f>$AI$4*V3+$AL$4</f>
        <v>-6</v>
      </c>
      <c r="W4" s="31">
        <f>$AI$4*W3+$AL$4</f>
        <v>-2</v>
      </c>
      <c r="X4" s="31">
        <f>$AI$4*X3+$AL$4</f>
        <v>0</v>
      </c>
      <c r="Y4" s="31">
        <f>$AI$4*Y3+$AL$4</f>
        <v>34</v>
      </c>
      <c r="Z4" s="31">
        <f>$AI$4*Z3+$AL$4</f>
        <v>42</v>
      </c>
      <c r="AA4" s="72" t="str">
        <f>CONCATENATE(AG4,AH4,AI4,AJ4,AK4,AL4)</f>
        <v>y =2x-14</v>
      </c>
      <c r="AB4" s="73"/>
      <c r="AC4" s="73"/>
      <c r="AD4" s="73"/>
      <c r="AE4" s="74"/>
      <c r="AG4" s="94" t="s">
        <v>1</v>
      </c>
      <c r="AH4" s="94" t="s">
        <v>3</v>
      </c>
      <c r="AI4" s="94">
        <f>_XLL.ZUFALLSBEREICH(2,6)</f>
        <v>2</v>
      </c>
      <c r="AJ4" s="94" t="s">
        <v>0</v>
      </c>
      <c r="AK4" s="84">
        <f>IF(AL4&lt;0,"","+")</f>
      </c>
      <c r="AL4" s="84">
        <f>IF(AP4=0,_XLL.ZUFALLSBEREICH(4,15),AP4)</f>
        <v>-14</v>
      </c>
      <c r="AP4" s="93">
        <f>_XLL.ZUFALLSBEREICH(-15,15)</f>
        <v>-14</v>
      </c>
    </row>
    <row r="5" spans="1:31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5"/>
      <c r="R5" s="26"/>
      <c r="S5" s="26"/>
      <c r="T5" s="26"/>
      <c r="U5" s="26"/>
      <c r="V5" s="26"/>
      <c r="W5" s="26"/>
      <c r="X5" s="26"/>
      <c r="Y5" s="26"/>
      <c r="Z5" s="26"/>
      <c r="AA5" s="53">
        <f>CONCATENATE(AO5,AP5,AQ5,AR5,AS5,AT5,AU5,AV5:AV5)</f>
      </c>
      <c r="AB5" s="53"/>
      <c r="AC5" s="53"/>
      <c r="AD5" s="53"/>
      <c r="AE5" s="53"/>
    </row>
    <row r="6" spans="1:31" ht="15">
      <c r="A6" s="25" t="s">
        <v>6</v>
      </c>
      <c r="B6" s="22" t="s">
        <v>0</v>
      </c>
      <c r="C6" s="22">
        <f>Übungsblatt!C6</f>
        <v>1</v>
      </c>
      <c r="D6" s="22">
        <f>Übungsblatt!D6</f>
        <v>2</v>
      </c>
      <c r="E6" s="22">
        <f>Übungsblatt!E6</f>
        <v>3</v>
      </c>
      <c r="F6" s="22">
        <f>Übungsblatt!F6</f>
        <v>4</v>
      </c>
      <c r="G6" s="22">
        <f>Übungsblatt!H6</f>
        <v>6</v>
      </c>
      <c r="H6" s="22">
        <f>Übungsblatt!I6</f>
        <v>7</v>
      </c>
      <c r="I6" s="22">
        <f>Übungsblatt!L6</f>
        <v>14</v>
      </c>
      <c r="J6" s="22">
        <f>Übungsblatt!M6</f>
        <v>33</v>
      </c>
      <c r="K6" s="71" t="str">
        <f>Übungsblatt!O6</f>
        <v>Term</v>
      </c>
      <c r="L6" s="71"/>
      <c r="M6" s="71"/>
      <c r="N6" s="71"/>
      <c r="O6" s="71"/>
      <c r="P6" s="35"/>
      <c r="Q6" s="25" t="s">
        <v>6</v>
      </c>
      <c r="R6" s="22" t="s">
        <v>0</v>
      </c>
      <c r="S6" s="22">
        <f>C6</f>
        <v>1</v>
      </c>
      <c r="T6" s="22">
        <f aca="true" t="shared" si="1" ref="T6:Z6">D6</f>
        <v>2</v>
      </c>
      <c r="U6" s="22">
        <f t="shared" si="1"/>
        <v>3</v>
      </c>
      <c r="V6" s="22">
        <f t="shared" si="1"/>
        <v>4</v>
      </c>
      <c r="W6" s="22">
        <f t="shared" si="1"/>
        <v>6</v>
      </c>
      <c r="X6" s="22">
        <f t="shared" si="1"/>
        <v>7</v>
      </c>
      <c r="Y6" s="22">
        <f t="shared" si="1"/>
        <v>14</v>
      </c>
      <c r="Z6" s="22">
        <f t="shared" si="1"/>
        <v>33</v>
      </c>
      <c r="AA6" s="72" t="s">
        <v>2</v>
      </c>
      <c r="AB6" s="73"/>
      <c r="AC6" s="73"/>
      <c r="AD6" s="73"/>
      <c r="AE6" s="74"/>
    </row>
    <row r="7" spans="1:42" ht="15">
      <c r="A7" s="26"/>
      <c r="B7" s="22" t="s">
        <v>1</v>
      </c>
      <c r="C7" s="22"/>
      <c r="D7" s="22"/>
      <c r="E7" s="22"/>
      <c r="F7" s="22"/>
      <c r="G7" s="22"/>
      <c r="H7" s="22"/>
      <c r="I7" s="22"/>
      <c r="J7" s="22"/>
      <c r="K7" s="71" t="str">
        <f>AA7</f>
        <v>y =5x+9</v>
      </c>
      <c r="L7" s="71"/>
      <c r="M7" s="71"/>
      <c r="N7" s="71"/>
      <c r="O7" s="71"/>
      <c r="P7" s="35"/>
      <c r="Q7" s="25"/>
      <c r="R7" s="22" t="s">
        <v>1</v>
      </c>
      <c r="S7" s="31">
        <f>$AI$7*S6+$AL$7</f>
        <v>14</v>
      </c>
      <c r="T7" s="31">
        <f>$AI$7*T6+$AL$7</f>
        <v>19</v>
      </c>
      <c r="U7" s="31">
        <f>$AI$7*U6+$AL$7</f>
        <v>24</v>
      </c>
      <c r="V7" s="31">
        <f>$AI$7*V6+$AL$7</f>
        <v>29</v>
      </c>
      <c r="W7" s="31">
        <f>$AI$7*W6+$AL$7</f>
        <v>39</v>
      </c>
      <c r="X7" s="31">
        <f>$AI$7*X6+$AL$7</f>
        <v>44</v>
      </c>
      <c r="Y7" s="31">
        <f>$AI$7*Y6+$AL$7</f>
        <v>79</v>
      </c>
      <c r="Z7" s="31">
        <f>$AI$7*Z6+$AL$7</f>
        <v>174</v>
      </c>
      <c r="AA7" s="72" t="str">
        <f>CONCATENATE(AG7,AH7,AI7,AJ7,AK7,AL7)</f>
        <v>y =5x+9</v>
      </c>
      <c r="AB7" s="73"/>
      <c r="AC7" s="73"/>
      <c r="AD7" s="73"/>
      <c r="AE7" s="74"/>
      <c r="AG7" s="94" t="s">
        <v>1</v>
      </c>
      <c r="AH7" s="94" t="s">
        <v>3</v>
      </c>
      <c r="AI7" s="94">
        <f>_XLL.ZUFALLSBEREICH(2,6)</f>
        <v>5</v>
      </c>
      <c r="AJ7" s="94" t="s">
        <v>0</v>
      </c>
      <c r="AK7" s="84" t="str">
        <f>IF(AL7&lt;0,"","+")</f>
        <v>+</v>
      </c>
      <c r="AL7" s="84">
        <f>IF(AP7=0,_XLL.ZUFALLSBEREICH(4,15),AP7)</f>
        <v>9</v>
      </c>
      <c r="AP7" s="93">
        <f>_XLL.ZUFALLSBEREICH(-15,15)</f>
        <v>9</v>
      </c>
    </row>
    <row r="8" spans="1:31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5"/>
      <c r="R8" s="26"/>
      <c r="S8" s="26"/>
      <c r="T8" s="26"/>
      <c r="U8" s="26"/>
      <c r="V8" s="26"/>
      <c r="W8" s="26"/>
      <c r="X8" s="26"/>
      <c r="Y8" s="26"/>
      <c r="Z8" s="26"/>
      <c r="AA8" s="53">
        <f>CONCATENATE(AO8,AP8,AQ8,AR8,AS8,AT8,AU8,AV8:AV8)</f>
      </c>
      <c r="AB8" s="53"/>
      <c r="AC8" s="53"/>
      <c r="AD8" s="53"/>
      <c r="AE8" s="53"/>
    </row>
    <row r="9" spans="1:31" ht="15">
      <c r="A9" s="25" t="s">
        <v>7</v>
      </c>
      <c r="B9" s="22" t="s">
        <v>0</v>
      </c>
      <c r="C9" s="22">
        <f>Übungsblatt!C9</f>
        <v>1</v>
      </c>
      <c r="D9" s="22">
        <f>Übungsblatt!D9</f>
        <v>2</v>
      </c>
      <c r="E9" s="22">
        <f>Übungsblatt!E9</f>
        <v>3</v>
      </c>
      <c r="F9" s="22">
        <f>Übungsblatt!F9</f>
        <v>4</v>
      </c>
      <c r="G9" s="22">
        <f>Übungsblatt!H9</f>
        <v>6</v>
      </c>
      <c r="H9" s="22">
        <f>Übungsblatt!I9</f>
        <v>9</v>
      </c>
      <c r="I9" s="22">
        <f>Übungsblatt!L9</f>
        <v>45</v>
      </c>
      <c r="J9" s="22">
        <f>Übungsblatt!M9</f>
        <v>57</v>
      </c>
      <c r="K9" s="72" t="str">
        <f>Übungsblatt!O9</f>
        <v>Term</v>
      </c>
      <c r="L9" s="73"/>
      <c r="M9" s="73"/>
      <c r="N9" s="73"/>
      <c r="O9" s="74"/>
      <c r="P9" s="35"/>
      <c r="Q9" s="25" t="s">
        <v>7</v>
      </c>
      <c r="R9" s="22" t="s">
        <v>0</v>
      </c>
      <c r="S9" s="22">
        <f>C9</f>
        <v>1</v>
      </c>
      <c r="T9" s="22">
        <f>D9</f>
        <v>2</v>
      </c>
      <c r="U9" s="22">
        <f>E9</f>
        <v>3</v>
      </c>
      <c r="V9" s="22">
        <f>F9</f>
        <v>4</v>
      </c>
      <c r="W9" s="22">
        <f>G9</f>
        <v>6</v>
      </c>
      <c r="X9" s="22">
        <f>H9</f>
        <v>9</v>
      </c>
      <c r="Y9" s="22">
        <f>I9</f>
        <v>45</v>
      </c>
      <c r="Z9" s="22">
        <f>J9</f>
        <v>57</v>
      </c>
      <c r="AA9" s="72" t="s">
        <v>2</v>
      </c>
      <c r="AB9" s="73"/>
      <c r="AC9" s="73"/>
      <c r="AD9" s="73"/>
      <c r="AE9" s="74"/>
    </row>
    <row r="10" spans="1:42" ht="17.25">
      <c r="A10" s="26"/>
      <c r="B10" s="22" t="s">
        <v>1</v>
      </c>
      <c r="C10" s="22"/>
      <c r="D10" s="22"/>
      <c r="E10" s="22"/>
      <c r="F10" s="22"/>
      <c r="G10" s="22"/>
      <c r="H10" s="22"/>
      <c r="I10" s="22"/>
      <c r="J10" s="46"/>
      <c r="K10" s="49" t="s">
        <v>33</v>
      </c>
      <c r="L10" s="50">
        <f>AI10</f>
        <v>5</v>
      </c>
      <c r="M10" s="50" t="s">
        <v>34</v>
      </c>
      <c r="N10" s="89" t="str">
        <f>CONCATENATE(AM10,AN10)</f>
        <v>+3</v>
      </c>
      <c r="O10" s="90"/>
      <c r="P10" s="35"/>
      <c r="Q10" s="25"/>
      <c r="R10" s="22" t="s">
        <v>1</v>
      </c>
      <c r="S10" s="31">
        <f>$AI$10*S9*S9+$AN$10</f>
        <v>8</v>
      </c>
      <c r="T10" s="31">
        <f>$AI$10*T9*T9+$AN$10</f>
        <v>23</v>
      </c>
      <c r="U10" s="31">
        <f>$AI$10*U9*U9+$AN$10</f>
        <v>48</v>
      </c>
      <c r="V10" s="31">
        <f>$AI$10*V9*V9+$AN$10</f>
        <v>83</v>
      </c>
      <c r="W10" s="31">
        <f>$AI$10*W9*W9+$AN$10</f>
        <v>183</v>
      </c>
      <c r="X10" s="31">
        <f>$AI$10*X9*X9+$AN$10</f>
        <v>408</v>
      </c>
      <c r="Y10" s="31">
        <f>$AI$10*Y9*Y9+$AN$10</f>
        <v>10128</v>
      </c>
      <c r="Z10" s="31">
        <f>$AI$10*Z9*Z9+$AN$10</f>
        <v>16248</v>
      </c>
      <c r="AA10" s="57" t="s">
        <v>30</v>
      </c>
      <c r="AB10" s="63">
        <f>L10</f>
        <v>5</v>
      </c>
      <c r="AC10" s="50" t="s">
        <v>34</v>
      </c>
      <c r="AD10" s="89" t="str">
        <f>N10</f>
        <v>+3</v>
      </c>
      <c r="AE10" s="90"/>
      <c r="AG10" s="94" t="s">
        <v>1</v>
      </c>
      <c r="AH10" s="94" t="s">
        <v>3</v>
      </c>
      <c r="AI10" s="94">
        <f>_XLL.ZUFALLSBEREICH(2,6)</f>
        <v>5</v>
      </c>
      <c r="AJ10" s="94" t="s">
        <v>0</v>
      </c>
      <c r="AK10" s="94" t="s">
        <v>22</v>
      </c>
      <c r="AL10" s="94" t="s">
        <v>0</v>
      </c>
      <c r="AM10" s="94" t="str">
        <f>IF(AN10&lt;0,"","+")</f>
        <v>+</v>
      </c>
      <c r="AN10" s="94">
        <f>IF(AP10=0,_XLL.ZUFALLSBEREICH(2,15),AP10)</f>
        <v>3</v>
      </c>
      <c r="AP10" s="93">
        <f>_XLL.ZUFALLSBEREICH(-15,15)</f>
        <v>0</v>
      </c>
    </row>
    <row r="11" spans="1:31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52">
        <f>CONCATENATE(AO11,AP11,AQ11,AR11,AS11,AT11,AU11,AV11:AV11)</f>
      </c>
      <c r="AB11" s="53"/>
      <c r="AC11" s="53"/>
      <c r="AD11" s="53"/>
      <c r="AE11" s="53"/>
    </row>
    <row r="12" spans="1:31" ht="15">
      <c r="A12" s="25" t="s">
        <v>8</v>
      </c>
      <c r="B12" s="22" t="s">
        <v>0</v>
      </c>
      <c r="C12" s="22">
        <f>Übungsblatt!C12</f>
        <v>1</v>
      </c>
      <c r="D12" s="22">
        <f>Übungsblatt!D12</f>
        <v>2</v>
      </c>
      <c r="E12" s="22">
        <f>Übungsblatt!E12</f>
        <v>3</v>
      </c>
      <c r="F12" s="22">
        <f>Übungsblatt!F12</f>
        <v>4</v>
      </c>
      <c r="G12" s="22">
        <f>Übungsblatt!H12</f>
        <v>6</v>
      </c>
      <c r="H12" s="22">
        <f>Übungsblatt!I12</f>
        <v>15</v>
      </c>
      <c r="I12" s="22">
        <f>Übungsblatt!L12</f>
        <v>51</v>
      </c>
      <c r="J12" s="22">
        <f>Übungsblatt!M12</f>
        <v>63</v>
      </c>
      <c r="K12" s="72" t="str">
        <f>Übungsblatt!O12</f>
        <v>Term</v>
      </c>
      <c r="L12" s="73"/>
      <c r="M12" s="73"/>
      <c r="N12" s="73"/>
      <c r="O12" s="74"/>
      <c r="P12" s="35"/>
      <c r="Q12" s="25" t="s">
        <v>8</v>
      </c>
      <c r="R12" s="22" t="s">
        <v>0</v>
      </c>
      <c r="S12" s="22">
        <f>C12</f>
        <v>1</v>
      </c>
      <c r="T12" s="22">
        <f>D12</f>
        <v>2</v>
      </c>
      <c r="U12" s="22">
        <f>E12</f>
        <v>3</v>
      </c>
      <c r="V12" s="22">
        <f>F12</f>
        <v>4</v>
      </c>
      <c r="W12" s="22">
        <f>G12</f>
        <v>6</v>
      </c>
      <c r="X12" s="22">
        <f>H12</f>
        <v>15</v>
      </c>
      <c r="Y12" s="22">
        <f>I12</f>
        <v>51</v>
      </c>
      <c r="Z12" s="22">
        <f>J12</f>
        <v>63</v>
      </c>
      <c r="AA12" s="72" t="s">
        <v>2</v>
      </c>
      <c r="AB12" s="73"/>
      <c r="AC12" s="73"/>
      <c r="AD12" s="73"/>
      <c r="AE12" s="74"/>
    </row>
    <row r="13" spans="1:40" ht="17.25">
      <c r="A13" s="26"/>
      <c r="B13" s="22" t="s">
        <v>1</v>
      </c>
      <c r="C13" s="22"/>
      <c r="D13" s="22"/>
      <c r="E13" s="22"/>
      <c r="F13" s="22"/>
      <c r="G13" s="22"/>
      <c r="H13" s="22"/>
      <c r="I13" s="22"/>
      <c r="J13" s="22"/>
      <c r="K13" s="49" t="s">
        <v>33</v>
      </c>
      <c r="L13" s="50">
        <f>AI13</f>
        <v>5</v>
      </c>
      <c r="M13" s="50" t="s">
        <v>34</v>
      </c>
      <c r="N13" s="87" t="str">
        <f>CONCATENATE(AM13,AN13)</f>
        <v>+13</v>
      </c>
      <c r="O13" s="88"/>
      <c r="P13" s="35"/>
      <c r="Q13" s="25"/>
      <c r="R13" s="22" t="s">
        <v>1</v>
      </c>
      <c r="S13" s="31">
        <f>$AI$13*S12*S12+$AN$13</f>
        <v>18</v>
      </c>
      <c r="T13" s="31">
        <f>$AI$13*T12*T12+$AN$13</f>
        <v>33</v>
      </c>
      <c r="U13" s="31">
        <f>$AI$13*U12*U12+$AN$13</f>
        <v>58</v>
      </c>
      <c r="V13" s="31">
        <f>$AI$13*V12*V12+$AN$13</f>
        <v>93</v>
      </c>
      <c r="W13" s="31">
        <f>$AI$13*W12*W12+$AN$13</f>
        <v>193</v>
      </c>
      <c r="X13" s="31">
        <f>$AI$13*X12*X12+$AN$13</f>
        <v>1138</v>
      </c>
      <c r="Y13" s="31">
        <f>$AI$13*Y12*Y12+$AN$13</f>
        <v>13018</v>
      </c>
      <c r="Z13" s="31">
        <f>$AI$13*Z12*Z12+$AN$13</f>
        <v>19858</v>
      </c>
      <c r="AA13" s="64" t="s">
        <v>30</v>
      </c>
      <c r="AB13" s="63">
        <f>AI13</f>
        <v>5</v>
      </c>
      <c r="AC13" s="50" t="s">
        <v>34</v>
      </c>
      <c r="AD13" s="89" t="str">
        <f>N13</f>
        <v>+13</v>
      </c>
      <c r="AE13" s="90"/>
      <c r="AG13" s="94" t="s">
        <v>1</v>
      </c>
      <c r="AH13" s="94" t="s">
        <v>3</v>
      </c>
      <c r="AI13" s="94">
        <f>_XLL.ZUFALLSBEREICH(2,12)</f>
        <v>5</v>
      </c>
      <c r="AJ13" s="94" t="s">
        <v>0</v>
      </c>
      <c r="AK13" s="94" t="s">
        <v>22</v>
      </c>
      <c r="AL13" s="94" t="s">
        <v>0</v>
      </c>
      <c r="AM13" s="94" t="str">
        <f>IF(AN13&lt;0,"","+")</f>
        <v>+</v>
      </c>
      <c r="AN13" s="94">
        <f>IF(AP13=0,_XLL.ZUFALLSBEREICH(2,15),AP13)</f>
        <v>13</v>
      </c>
    </row>
    <row r="14" spans="1:31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53">
        <f>CONCATENATE(AO14,AP14,AQ14,AR14,AS14,AT14,AU14,AV14:AV14)</f>
      </c>
      <c r="AB14" s="53"/>
      <c r="AC14" s="53"/>
      <c r="AD14" s="53"/>
      <c r="AE14" s="53"/>
    </row>
    <row r="15" spans="1:31" ht="15">
      <c r="A15" s="25" t="s">
        <v>9</v>
      </c>
      <c r="B15" s="22" t="s">
        <v>0</v>
      </c>
      <c r="C15" s="22">
        <f>Übungsblatt!C15</f>
        <v>1</v>
      </c>
      <c r="D15" s="22">
        <f>Übungsblatt!D15</f>
        <v>2</v>
      </c>
      <c r="E15" s="22">
        <f>Übungsblatt!E15</f>
        <v>3</v>
      </c>
      <c r="F15" s="22">
        <f>Übungsblatt!F15</f>
        <v>4</v>
      </c>
      <c r="G15" s="22">
        <f>Übungsblatt!H15</f>
        <v>6</v>
      </c>
      <c r="H15" s="22">
        <f>Übungsblatt!I15</f>
        <v>7</v>
      </c>
      <c r="I15" s="22">
        <f>Übungsblatt!L15</f>
        <v>13</v>
      </c>
      <c r="J15" s="22">
        <f>Übungsblatt!M15</f>
        <v>35</v>
      </c>
      <c r="K15" s="72" t="str">
        <f>Übungsblatt!O15</f>
        <v>Term</v>
      </c>
      <c r="L15" s="73"/>
      <c r="M15" s="73"/>
      <c r="N15" s="73"/>
      <c r="O15" s="74"/>
      <c r="P15" s="35"/>
      <c r="Q15" s="25" t="s">
        <v>9</v>
      </c>
      <c r="R15" s="22" t="s">
        <v>0</v>
      </c>
      <c r="S15" s="22">
        <f>C15</f>
        <v>1</v>
      </c>
      <c r="T15" s="22">
        <f>D15</f>
        <v>2</v>
      </c>
      <c r="U15" s="22">
        <f>E15</f>
        <v>3</v>
      </c>
      <c r="V15" s="22">
        <f>F15</f>
        <v>4</v>
      </c>
      <c r="W15" s="22">
        <f>G15</f>
        <v>6</v>
      </c>
      <c r="X15" s="22">
        <f>H15</f>
        <v>7</v>
      </c>
      <c r="Y15" s="22">
        <f>I15</f>
        <v>13</v>
      </c>
      <c r="Z15" s="22">
        <f>J15</f>
        <v>35</v>
      </c>
      <c r="AA15" s="72" t="s">
        <v>2</v>
      </c>
      <c r="AB15" s="73"/>
      <c r="AC15" s="73"/>
      <c r="AD15" s="73"/>
      <c r="AE15" s="74"/>
    </row>
    <row r="16" spans="1:40" ht="17.25">
      <c r="A16" s="26"/>
      <c r="B16" s="22" t="s">
        <v>1</v>
      </c>
      <c r="C16" s="22">
        <f>S16</f>
        <v>7</v>
      </c>
      <c r="D16" s="22">
        <f>T16</f>
        <v>16</v>
      </c>
      <c r="E16" s="22">
        <f>U16</f>
        <v>31</v>
      </c>
      <c r="F16" s="22">
        <f>V16</f>
        <v>52</v>
      </c>
      <c r="G16" s="22"/>
      <c r="H16" s="22"/>
      <c r="I16" s="22"/>
      <c r="J16" s="46"/>
      <c r="K16" s="46"/>
      <c r="L16" s="47"/>
      <c r="M16" s="47"/>
      <c r="N16" s="47"/>
      <c r="O16" s="48"/>
      <c r="P16" s="35"/>
      <c r="Q16" s="25"/>
      <c r="R16" s="22" t="s">
        <v>1</v>
      </c>
      <c r="S16" s="22">
        <f>$AI$16*S15*S15+$AN$16</f>
        <v>7</v>
      </c>
      <c r="T16" s="22">
        <f>$AI$16*T15*T15+$AN$16</f>
        <v>16</v>
      </c>
      <c r="U16" s="22">
        <f>$AI$16*U15*U15+$AN$16</f>
        <v>31</v>
      </c>
      <c r="V16" s="22">
        <f>$AI$16*V15*V15+$AN$16</f>
        <v>52</v>
      </c>
      <c r="W16" s="31">
        <f>$AI$16*W15*W15+$AN$16</f>
        <v>112</v>
      </c>
      <c r="X16" s="31">
        <f>$AI$16*X15*X15+$AN$16</f>
        <v>151</v>
      </c>
      <c r="Y16" s="31">
        <f>$AI$16*Y15*Y15+$AN$16</f>
        <v>511</v>
      </c>
      <c r="Z16" s="31">
        <f>$AI$16*Z15*Z15+$AN$16</f>
        <v>3679</v>
      </c>
      <c r="AA16" s="59" t="str">
        <f>Übungsblatt!AD16</f>
        <v>y=</v>
      </c>
      <c r="AB16" s="60">
        <f>AI16</f>
        <v>3</v>
      </c>
      <c r="AC16" s="58" t="s">
        <v>35</v>
      </c>
      <c r="AD16" s="91" t="str">
        <f>CONCATENATE(AM16,AN16)</f>
        <v>+4</v>
      </c>
      <c r="AE16" s="92"/>
      <c r="AG16" s="94" t="s">
        <v>1</v>
      </c>
      <c r="AH16" s="94" t="s">
        <v>3</v>
      </c>
      <c r="AI16" s="94">
        <f>_XLL.ZUFALLSBEREICH(2,12)</f>
        <v>3</v>
      </c>
      <c r="AJ16" s="94" t="s">
        <v>0</v>
      </c>
      <c r="AK16" s="94" t="s">
        <v>22</v>
      </c>
      <c r="AL16" s="94" t="s">
        <v>0</v>
      </c>
      <c r="AM16" s="94" t="str">
        <f>IF(AN16&lt;0,"","+")</f>
        <v>+</v>
      </c>
      <c r="AN16" s="94">
        <f>IF(AP16=0,_XLL.ZUFALLSBEREICH(2,15),AP16)</f>
        <v>4</v>
      </c>
    </row>
    <row r="17" spans="1:31" ht="30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53">
        <f>CONCATENATE(AO17,AP17,AQ17,AR17,AS17,AT17,AU17,AV17:AV17)</f>
      </c>
      <c r="AB17" s="53"/>
      <c r="AC17" s="53"/>
      <c r="AD17" s="53"/>
      <c r="AE17" s="53"/>
    </row>
    <row r="18" spans="1:31" ht="15">
      <c r="A18" s="25" t="s">
        <v>10</v>
      </c>
      <c r="B18" s="22" t="s">
        <v>0</v>
      </c>
      <c r="C18" s="22">
        <f>Übungsblatt!C18</f>
        <v>1</v>
      </c>
      <c r="D18" s="22">
        <f>Übungsblatt!D18</f>
        <v>2</v>
      </c>
      <c r="E18" s="22">
        <f>Übungsblatt!E18</f>
        <v>3</v>
      </c>
      <c r="F18" s="22">
        <f>Übungsblatt!F18</f>
        <v>4</v>
      </c>
      <c r="G18" s="22">
        <f>Übungsblatt!H18</f>
        <v>6</v>
      </c>
      <c r="H18" s="22">
        <f>Übungsblatt!I18</f>
        <v>24</v>
      </c>
      <c r="I18" s="22">
        <f>Übungsblatt!L18</f>
        <v>60</v>
      </c>
      <c r="J18" s="22">
        <f>Übungsblatt!M18</f>
        <v>72</v>
      </c>
      <c r="K18" s="72" t="str">
        <f>Übungsblatt!O18</f>
        <v>Term</v>
      </c>
      <c r="L18" s="73"/>
      <c r="M18" s="73"/>
      <c r="N18" s="73"/>
      <c r="O18" s="74"/>
      <c r="P18" s="35"/>
      <c r="Q18" s="25" t="s">
        <v>10</v>
      </c>
      <c r="R18" s="22" t="s">
        <v>0</v>
      </c>
      <c r="S18" s="22">
        <f>C18</f>
        <v>1</v>
      </c>
      <c r="T18" s="22">
        <f>D18</f>
        <v>2</v>
      </c>
      <c r="U18" s="22">
        <f>E18</f>
        <v>3</v>
      </c>
      <c r="V18" s="22">
        <f>F18</f>
        <v>4</v>
      </c>
      <c r="W18" s="22">
        <f>G18</f>
        <v>6</v>
      </c>
      <c r="X18" s="22">
        <f>H18</f>
        <v>24</v>
      </c>
      <c r="Y18" s="22">
        <f>I18</f>
        <v>60</v>
      </c>
      <c r="Z18" s="22">
        <f>J18</f>
        <v>72</v>
      </c>
      <c r="AA18" s="72" t="s">
        <v>2</v>
      </c>
      <c r="AB18" s="73"/>
      <c r="AC18" s="73"/>
      <c r="AD18" s="73"/>
      <c r="AE18" s="74"/>
    </row>
    <row r="19" spans="1:42" ht="15">
      <c r="A19" s="26"/>
      <c r="B19" s="22" t="s">
        <v>1</v>
      </c>
      <c r="C19" s="22">
        <f>S19</f>
        <v>7</v>
      </c>
      <c r="D19" s="22">
        <f>T19</f>
        <v>10</v>
      </c>
      <c r="E19" s="22">
        <f>U19</f>
        <v>13</v>
      </c>
      <c r="F19" s="22">
        <f>V19</f>
        <v>16</v>
      </c>
      <c r="G19" s="22"/>
      <c r="H19" s="22"/>
      <c r="I19" s="22"/>
      <c r="J19" s="46"/>
      <c r="K19" s="46"/>
      <c r="L19" s="47"/>
      <c r="M19" s="47"/>
      <c r="N19" s="47"/>
      <c r="O19" s="48"/>
      <c r="P19" s="35"/>
      <c r="Q19" s="25"/>
      <c r="R19" s="22" t="s">
        <v>1</v>
      </c>
      <c r="S19" s="22">
        <f>$AI$19*S18+$AL$19</f>
        <v>7</v>
      </c>
      <c r="T19" s="22">
        <f>$AI$19*T18+$AL$19</f>
        <v>10</v>
      </c>
      <c r="U19" s="22">
        <f>$AI$19*U18+$AL$19</f>
        <v>13</v>
      </c>
      <c r="V19" s="22">
        <f>$AI$19*V18+$AL$19</f>
        <v>16</v>
      </c>
      <c r="W19" s="31">
        <f>$AI$19*W18+$AL$19</f>
        <v>22</v>
      </c>
      <c r="X19" s="31">
        <f>$AI$19*X18+$AL$19</f>
        <v>76</v>
      </c>
      <c r="Y19" s="31">
        <f>$AI$19*Y18+$AL$19</f>
        <v>184</v>
      </c>
      <c r="Z19" s="31">
        <f>$AI$19*Z18+$AL$19</f>
        <v>220</v>
      </c>
      <c r="AA19" s="75" t="str">
        <f>CONCATENATE(AG19,AH19,AI19,AJ19,AK19,AL19)</f>
        <v>y =3x+4</v>
      </c>
      <c r="AB19" s="76"/>
      <c r="AC19" s="76"/>
      <c r="AD19" s="76"/>
      <c r="AE19" s="77"/>
      <c r="AG19" s="94" t="s">
        <v>1</v>
      </c>
      <c r="AH19" s="94" t="s">
        <v>3</v>
      </c>
      <c r="AI19" s="94">
        <f>_XLL.ZUFALLSBEREICH(2,6)</f>
        <v>3</v>
      </c>
      <c r="AJ19" s="94" t="s">
        <v>0</v>
      </c>
      <c r="AK19" s="84" t="str">
        <f>IF(AL19&lt;0,"","+")</f>
        <v>+</v>
      </c>
      <c r="AL19" s="84">
        <f>IF(AP19=0,_XLL.ZUFALLSBEREICH(4,15),AP19)</f>
        <v>4</v>
      </c>
      <c r="AP19" s="93">
        <f>_XLL.ZUFALLSBEREICH(-15,15)</f>
        <v>4</v>
      </c>
    </row>
    <row r="20" spans="1:31" ht="30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/>
      <c r="R20" s="26"/>
      <c r="S20" s="26"/>
      <c r="T20" s="26"/>
      <c r="U20" s="26"/>
      <c r="V20" s="26"/>
      <c r="W20" s="26"/>
      <c r="X20" s="26"/>
      <c r="Y20" s="26"/>
      <c r="Z20" s="26"/>
      <c r="AA20" s="53">
        <f>CONCATENATE(AO20,AP20,AQ20,AR20,AS20,AT20,AU20,AV20:AV20)</f>
      </c>
      <c r="AB20" s="53"/>
      <c r="AC20" s="53"/>
      <c r="AD20" s="53"/>
      <c r="AE20" s="53"/>
    </row>
    <row r="21" spans="1:31" ht="15">
      <c r="A21" s="25" t="s">
        <v>11</v>
      </c>
      <c r="B21" s="22" t="s">
        <v>0</v>
      </c>
      <c r="C21" s="22">
        <f>Übungsblatt!C21</f>
        <v>1</v>
      </c>
      <c r="D21" s="22">
        <f>Übungsblatt!D21</f>
        <v>2</v>
      </c>
      <c r="E21" s="22">
        <f>Übungsblatt!E21</f>
        <v>3</v>
      </c>
      <c r="F21" s="22">
        <f>Übungsblatt!F21</f>
        <v>4</v>
      </c>
      <c r="G21" s="22">
        <f>Übungsblatt!H21</f>
        <v>6</v>
      </c>
      <c r="H21" s="22">
        <f>Übungsblatt!I21</f>
        <v>7</v>
      </c>
      <c r="I21" s="22">
        <f>Übungsblatt!L21</f>
        <v>24</v>
      </c>
      <c r="J21" s="22">
        <f>Übungsblatt!M21</f>
        <v>45</v>
      </c>
      <c r="K21" s="72" t="str">
        <f>Übungsblatt!O21</f>
        <v>Term</v>
      </c>
      <c r="L21" s="73"/>
      <c r="M21" s="73"/>
      <c r="N21" s="73"/>
      <c r="O21" s="74"/>
      <c r="P21" s="35"/>
      <c r="Q21" s="25" t="s">
        <v>11</v>
      </c>
      <c r="R21" s="22" t="s">
        <v>0</v>
      </c>
      <c r="S21" s="22">
        <f>C21</f>
        <v>1</v>
      </c>
      <c r="T21" s="22">
        <f>D21</f>
        <v>2</v>
      </c>
      <c r="U21" s="22">
        <f>E21</f>
        <v>3</v>
      </c>
      <c r="V21" s="22">
        <f>F21</f>
        <v>4</v>
      </c>
      <c r="W21" s="22">
        <f>G21</f>
        <v>6</v>
      </c>
      <c r="X21" s="22">
        <f>H21</f>
        <v>7</v>
      </c>
      <c r="Y21" s="22">
        <f>I21</f>
        <v>24</v>
      </c>
      <c r="Z21" s="22">
        <f>J21</f>
        <v>45</v>
      </c>
      <c r="AA21" s="72" t="s">
        <v>2</v>
      </c>
      <c r="AB21" s="73"/>
      <c r="AC21" s="73"/>
      <c r="AD21" s="73"/>
      <c r="AE21" s="74"/>
    </row>
    <row r="22" spans="1:40" ht="17.25">
      <c r="A22" s="26"/>
      <c r="B22" s="22" t="s">
        <v>1</v>
      </c>
      <c r="C22" s="22">
        <f>S22</f>
        <v>13</v>
      </c>
      <c r="D22" s="22">
        <f>T22</f>
        <v>40</v>
      </c>
      <c r="E22" s="22">
        <f>U22</f>
        <v>85</v>
      </c>
      <c r="F22" s="22">
        <f>V22</f>
        <v>148</v>
      </c>
      <c r="G22" s="22"/>
      <c r="H22" s="22"/>
      <c r="I22" s="22"/>
      <c r="J22" s="46"/>
      <c r="K22" s="46"/>
      <c r="L22" s="47"/>
      <c r="M22" s="47"/>
      <c r="N22" s="47"/>
      <c r="O22" s="48"/>
      <c r="P22" s="35"/>
      <c r="Q22" s="25"/>
      <c r="R22" s="22" t="s">
        <v>1</v>
      </c>
      <c r="S22" s="22">
        <f>$AI$22*S21*S21+$AN$22</f>
        <v>13</v>
      </c>
      <c r="T22" s="22">
        <f>$AI$22*T21*T21+$AN$22</f>
        <v>40</v>
      </c>
      <c r="U22" s="22">
        <f>$AI$22*U21*U21+$AN$22</f>
        <v>85</v>
      </c>
      <c r="V22" s="22">
        <f>$AI$22*V21*V21+$AN$22</f>
        <v>148</v>
      </c>
      <c r="W22" s="31">
        <f>$AI$22*W21*W21+$AN$22</f>
        <v>328</v>
      </c>
      <c r="X22" s="31">
        <f>$AI$22*X21*X21+$AN$22</f>
        <v>445</v>
      </c>
      <c r="Y22" s="31">
        <f>$AI$22*Y21*Y21+$AN$22</f>
        <v>5188</v>
      </c>
      <c r="Z22" s="31">
        <f>$AI$22*Z21*Z21+$AN$22</f>
        <v>18229</v>
      </c>
      <c r="AA22" s="59" t="s">
        <v>30</v>
      </c>
      <c r="AB22" s="60">
        <f>AI22</f>
        <v>9</v>
      </c>
      <c r="AC22" s="58" t="s">
        <v>35</v>
      </c>
      <c r="AD22" s="91" t="str">
        <f>CONCATENATE(AM22,AN22)</f>
        <v>+4</v>
      </c>
      <c r="AE22" s="92"/>
      <c r="AG22" s="94" t="s">
        <v>1</v>
      </c>
      <c r="AH22" s="94" t="s">
        <v>3</v>
      </c>
      <c r="AI22" s="94">
        <f>_XLL.ZUFALLSBEREICH(2,15)</f>
        <v>9</v>
      </c>
      <c r="AJ22" s="94" t="s">
        <v>0</v>
      </c>
      <c r="AK22" s="94" t="s">
        <v>22</v>
      </c>
      <c r="AL22" s="94" t="s">
        <v>0</v>
      </c>
      <c r="AM22" s="94" t="str">
        <f>IF(AN22&lt;0,"","+")</f>
        <v>+</v>
      </c>
      <c r="AN22" s="94">
        <f>IF(AP22=0,_XLL.ZUFALLSBEREICH(2,15),AP22)</f>
        <v>4</v>
      </c>
    </row>
    <row r="23" spans="1:31" ht="30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53">
        <f>CONCATENATE(AO23,AP23,AQ23,AR23,AS23,AT23,AU23,AV23:AV23)</f>
      </c>
      <c r="AB23" s="53"/>
      <c r="AC23" s="53"/>
      <c r="AD23" s="53"/>
      <c r="AE23" s="53"/>
    </row>
    <row r="24" spans="1:31" ht="15">
      <c r="A24" s="25" t="s">
        <v>12</v>
      </c>
      <c r="B24" s="22" t="s">
        <v>0</v>
      </c>
      <c r="C24" s="22">
        <f>Übungsblatt!C24</f>
        <v>1</v>
      </c>
      <c r="D24" s="22">
        <f>Übungsblatt!D24</f>
        <v>2</v>
      </c>
      <c r="E24" s="22">
        <f>Übungsblatt!E24</f>
        <v>3</v>
      </c>
      <c r="F24" s="22">
        <f>Übungsblatt!F24</f>
        <v>4</v>
      </c>
      <c r="G24" s="22">
        <f>Übungsblatt!H24</f>
        <v>6</v>
      </c>
      <c r="H24" s="22">
        <f>Übungsblatt!I24</f>
        <v>7</v>
      </c>
      <c r="I24" s="22">
        <f>Übungsblatt!L24</f>
        <v>22</v>
      </c>
      <c r="J24" s="22">
        <f>Übungsblatt!M24</f>
        <v>39</v>
      </c>
      <c r="K24" s="72" t="str">
        <f>Übungsblatt!O24</f>
        <v>Term</v>
      </c>
      <c r="L24" s="73"/>
      <c r="M24" s="73"/>
      <c r="N24" s="73"/>
      <c r="O24" s="74"/>
      <c r="P24" s="35"/>
      <c r="Q24" s="25" t="s">
        <v>12</v>
      </c>
      <c r="R24" s="22" t="s">
        <v>0</v>
      </c>
      <c r="S24" s="22">
        <f>C24</f>
        <v>1</v>
      </c>
      <c r="T24" s="22">
        <f>D24</f>
        <v>2</v>
      </c>
      <c r="U24" s="22">
        <f>E24</f>
        <v>3</v>
      </c>
      <c r="V24" s="22">
        <f>F24</f>
        <v>4</v>
      </c>
      <c r="W24" s="22">
        <f>G24</f>
        <v>6</v>
      </c>
      <c r="X24" s="22">
        <f>H24</f>
        <v>7</v>
      </c>
      <c r="Y24" s="22">
        <f>I24</f>
        <v>22</v>
      </c>
      <c r="Z24" s="22">
        <f>J24</f>
        <v>39</v>
      </c>
      <c r="AA24" s="72" t="s">
        <v>2</v>
      </c>
      <c r="AB24" s="73"/>
      <c r="AC24" s="73"/>
      <c r="AD24" s="73"/>
      <c r="AE24" s="74"/>
    </row>
    <row r="25" spans="1:40" ht="17.25">
      <c r="A25" s="26"/>
      <c r="B25" s="22" t="s">
        <v>1</v>
      </c>
      <c r="C25" s="22">
        <f>S25</f>
        <v>13</v>
      </c>
      <c r="D25" s="22">
        <f>T25</f>
        <v>22</v>
      </c>
      <c r="E25" s="22">
        <f>U25</f>
        <v>37</v>
      </c>
      <c r="F25" s="22">
        <f>V25</f>
        <v>58</v>
      </c>
      <c r="G25" s="22"/>
      <c r="H25" s="22"/>
      <c r="I25" s="22"/>
      <c r="J25" s="46"/>
      <c r="K25" s="46"/>
      <c r="L25" s="47"/>
      <c r="M25" s="47"/>
      <c r="N25" s="47"/>
      <c r="O25" s="48"/>
      <c r="P25" s="35"/>
      <c r="Q25" s="25"/>
      <c r="R25" s="22" t="s">
        <v>1</v>
      </c>
      <c r="S25" s="22">
        <f>$AI$25*S21*S21+$AN$25</f>
        <v>13</v>
      </c>
      <c r="T25" s="22">
        <f>$AI$25*T21*T21+$AN$25</f>
        <v>22</v>
      </c>
      <c r="U25" s="22">
        <f>$AI$25*U21*U21+$AN$25</f>
        <v>37</v>
      </c>
      <c r="V25" s="22">
        <f>$AI$25*V21*V21+$AN$25</f>
        <v>58</v>
      </c>
      <c r="W25" s="31">
        <f>$AI$25*W21*W21+$AN$25</f>
        <v>118</v>
      </c>
      <c r="X25" s="31">
        <f>$AI$25*X21*X21+$AN$25</f>
        <v>157</v>
      </c>
      <c r="Y25" s="31">
        <f>$AI$25*Y21*Y21+$AN$25</f>
        <v>1738</v>
      </c>
      <c r="Z25" s="31">
        <f>$AI$25*Z21*Z21+$AN$25</f>
        <v>6085</v>
      </c>
      <c r="AA25" s="59" t="s">
        <v>30</v>
      </c>
      <c r="AB25" s="60">
        <f>AI25</f>
        <v>3</v>
      </c>
      <c r="AC25" s="58" t="s">
        <v>35</v>
      </c>
      <c r="AD25" s="91" t="str">
        <f>CONCATENATE(AM25,AN25)</f>
        <v>+10</v>
      </c>
      <c r="AE25" s="92"/>
      <c r="AG25" s="94" t="s">
        <v>1</v>
      </c>
      <c r="AH25" s="94" t="s">
        <v>3</v>
      </c>
      <c r="AI25" s="94">
        <f>_XLL.ZUFALLSBEREICH(2,20)</f>
        <v>3</v>
      </c>
      <c r="AJ25" s="94" t="s">
        <v>0</v>
      </c>
      <c r="AK25" s="94" t="s">
        <v>22</v>
      </c>
      <c r="AL25" s="94" t="s">
        <v>0</v>
      </c>
      <c r="AM25" s="94" t="str">
        <f>IF(AN25&lt;0,"","+")</f>
        <v>+</v>
      </c>
      <c r="AN25" s="94">
        <f>IF(AP25=0,_XLL.ZUFALLSBEREICH(2,15),AP25)</f>
        <v>10</v>
      </c>
    </row>
    <row r="26" spans="1:31" ht="30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6"/>
      <c r="S26" s="26"/>
      <c r="T26" s="26"/>
      <c r="U26" s="26"/>
      <c r="V26" s="26"/>
      <c r="W26" s="26"/>
      <c r="X26" s="26"/>
      <c r="Y26" s="26"/>
      <c r="Z26" s="26"/>
      <c r="AA26" s="53">
        <f>CONCATENATE(AO26,AP26,AQ26,AR26,AS26,AT26,AU26,AV26:AV26)</f>
      </c>
      <c r="AB26" s="53"/>
      <c r="AC26" s="53"/>
      <c r="AD26" s="53"/>
      <c r="AE26" s="53"/>
    </row>
    <row r="27" spans="1:31" ht="15">
      <c r="A27" s="25" t="s">
        <v>13</v>
      </c>
      <c r="B27" s="22" t="s">
        <v>0</v>
      </c>
      <c r="C27" s="22">
        <f>Übungsblatt!C27</f>
        <v>1</v>
      </c>
      <c r="D27" s="22">
        <f>Übungsblatt!D27</f>
        <v>2</v>
      </c>
      <c r="E27" s="22">
        <f>Übungsblatt!E27</f>
        <v>3</v>
      </c>
      <c r="F27" s="22">
        <f>Übungsblatt!F27</f>
        <v>4</v>
      </c>
      <c r="G27" s="22">
        <f>Übungsblatt!H27</f>
        <v>6</v>
      </c>
      <c r="H27" s="22">
        <f>Übungsblatt!I27</f>
        <v>12</v>
      </c>
      <c r="I27" s="22">
        <f>Übungsblatt!L27</f>
        <v>48</v>
      </c>
      <c r="J27" s="22">
        <f>Übungsblatt!M27</f>
        <v>60</v>
      </c>
      <c r="K27" s="72" t="str">
        <f>Übungsblatt!O27</f>
        <v>Term</v>
      </c>
      <c r="L27" s="73"/>
      <c r="M27" s="73"/>
      <c r="N27" s="73"/>
      <c r="O27" s="74"/>
      <c r="P27" s="35"/>
      <c r="Q27" s="25" t="s">
        <v>13</v>
      </c>
      <c r="R27" s="22" t="s">
        <v>0</v>
      </c>
      <c r="S27" s="22">
        <f>C27</f>
        <v>1</v>
      </c>
      <c r="T27" s="22">
        <f>D27</f>
        <v>2</v>
      </c>
      <c r="U27" s="22">
        <f>E27</f>
        <v>3</v>
      </c>
      <c r="V27" s="22">
        <f>F27</f>
        <v>4</v>
      </c>
      <c r="W27" s="22">
        <f>G27</f>
        <v>6</v>
      </c>
      <c r="X27" s="22">
        <f>H27</f>
        <v>12</v>
      </c>
      <c r="Y27" s="22">
        <f>I27</f>
        <v>48</v>
      </c>
      <c r="Z27" s="22">
        <f>J27</f>
        <v>60</v>
      </c>
      <c r="AA27" s="72" t="s">
        <v>2</v>
      </c>
      <c r="AB27" s="73"/>
      <c r="AC27" s="73"/>
      <c r="AD27" s="73"/>
      <c r="AE27" s="74"/>
    </row>
    <row r="28" spans="1:42" ht="15">
      <c r="A28" s="26"/>
      <c r="B28" s="22" t="s">
        <v>1</v>
      </c>
      <c r="C28" s="22">
        <f>S28</f>
        <v>10</v>
      </c>
      <c r="D28" s="22">
        <f>T28</f>
        <v>16</v>
      </c>
      <c r="E28" s="22">
        <f>U28</f>
        <v>22</v>
      </c>
      <c r="F28" s="22">
        <f>V28</f>
        <v>28</v>
      </c>
      <c r="G28" s="22"/>
      <c r="H28" s="22"/>
      <c r="I28" s="22"/>
      <c r="J28" s="46"/>
      <c r="K28" s="46"/>
      <c r="L28" s="47"/>
      <c r="M28" s="47"/>
      <c r="N28" s="47"/>
      <c r="O28" s="48"/>
      <c r="P28" s="35"/>
      <c r="Q28" s="25"/>
      <c r="R28" s="22" t="s">
        <v>1</v>
      </c>
      <c r="S28" s="22">
        <f>$AI$28*S27+$AL$28</f>
        <v>10</v>
      </c>
      <c r="T28" s="22">
        <f>$AI$28*T27+$AL$28</f>
        <v>16</v>
      </c>
      <c r="U28" s="22">
        <f>$AI$28*U27+$AL$28</f>
        <v>22</v>
      </c>
      <c r="V28" s="22">
        <f>$AI$28*V27+$AL$28</f>
        <v>28</v>
      </c>
      <c r="W28" s="31">
        <f>$AI$28*W27+$AL$28</f>
        <v>40</v>
      </c>
      <c r="X28" s="31">
        <f>$AI$28*X27+$AL$28</f>
        <v>76</v>
      </c>
      <c r="Y28" s="31">
        <f>$AI$28*Y27+$AL$28</f>
        <v>292</v>
      </c>
      <c r="Z28" s="31">
        <f>$AI$28*Z27+$AL$28</f>
        <v>364</v>
      </c>
      <c r="AA28" s="75" t="str">
        <f>CONCATENATE(AG28,AH28,AI28,AJ28,AK28,AL28)</f>
        <v>y =6x+4</v>
      </c>
      <c r="AB28" s="76"/>
      <c r="AC28" s="76"/>
      <c r="AD28" s="76"/>
      <c r="AE28" s="77"/>
      <c r="AG28" s="94" t="s">
        <v>1</v>
      </c>
      <c r="AH28" s="94" t="s">
        <v>3</v>
      </c>
      <c r="AI28" s="94">
        <f>_XLL.ZUFALLSBEREICH(2,6)</f>
        <v>6</v>
      </c>
      <c r="AJ28" s="94" t="s">
        <v>0</v>
      </c>
      <c r="AK28" s="84" t="str">
        <f>IF(AL28&lt;0,"","+")</f>
        <v>+</v>
      </c>
      <c r="AL28" s="84">
        <f>IF(AP28=0,_XLL.ZUFALLSBEREICH(4,15),AP28)</f>
        <v>4</v>
      </c>
      <c r="AP28" s="93">
        <f>_XLL.ZUFALLSBEREICH(-15,15)</f>
        <v>4</v>
      </c>
    </row>
    <row r="29" spans="2:31" ht="15.75">
      <c r="B29" s="21" t="s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AA29" s="54">
        <f>CONCATENATE(AO29,AP29,AQ29,AR29,AS29,AT29,AU29,AV29:AV29)</f>
      </c>
      <c r="AB29" s="54"/>
      <c r="AC29" s="54"/>
      <c r="AD29" s="54"/>
      <c r="AE29" s="54"/>
    </row>
    <row r="30" spans="1:36" ht="15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3"/>
      <c r="R30" s="27"/>
      <c r="S30" s="27"/>
      <c r="T30" s="27"/>
      <c r="U30" s="27"/>
      <c r="V30" s="27"/>
      <c r="W30" s="27"/>
      <c r="X30" s="27"/>
      <c r="Y30" s="27"/>
      <c r="Z30" s="27"/>
      <c r="AG30" s="85"/>
      <c r="AH30" s="85"/>
      <c r="AI30" s="85"/>
      <c r="AJ30" s="85"/>
    </row>
    <row r="31" spans="1:36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95" t="s">
        <v>37</v>
      </c>
      <c r="R31" s="27"/>
      <c r="S31" s="27"/>
      <c r="T31" s="96" t="s">
        <v>38</v>
      </c>
      <c r="U31" s="96"/>
      <c r="V31" s="96"/>
      <c r="W31" s="97" t="s">
        <v>39</v>
      </c>
      <c r="X31" s="97"/>
      <c r="Y31" s="98"/>
      <c r="Z31" s="29"/>
      <c r="AA31" s="54"/>
      <c r="AB31" s="54"/>
      <c r="AC31" s="54"/>
      <c r="AD31" s="54"/>
      <c r="AE31" s="54"/>
      <c r="AG31" s="85"/>
      <c r="AH31" s="85"/>
      <c r="AI31" s="85"/>
      <c r="AJ31" s="85"/>
    </row>
    <row r="32" spans="1:36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35"/>
      <c r="L32" s="35"/>
      <c r="M32" s="35"/>
      <c r="N32" s="35"/>
      <c r="O32" s="35"/>
      <c r="P32" s="35"/>
      <c r="Q32" s="23"/>
      <c r="R32" s="27"/>
      <c r="S32" s="27"/>
      <c r="T32" s="96" t="s">
        <v>40</v>
      </c>
      <c r="U32" s="96"/>
      <c r="V32" s="96"/>
      <c r="W32" s="97" t="s">
        <v>41</v>
      </c>
      <c r="X32" s="96"/>
      <c r="Y32" s="96"/>
      <c r="Z32" s="27"/>
      <c r="AA32" s="54"/>
      <c r="AB32" s="54"/>
      <c r="AC32" s="54"/>
      <c r="AD32" s="54"/>
      <c r="AE32" s="54"/>
      <c r="AG32" s="85"/>
      <c r="AH32" s="85"/>
      <c r="AI32" s="85"/>
      <c r="AJ32" s="85"/>
    </row>
    <row r="33" spans="1:36" ht="15.7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3"/>
      <c r="R33" s="27"/>
      <c r="S33" s="27"/>
      <c r="T33" s="96"/>
      <c r="U33" s="96"/>
      <c r="V33" s="96"/>
      <c r="W33" s="96"/>
      <c r="X33" s="96"/>
      <c r="Y33" s="96"/>
      <c r="Z33" s="27"/>
      <c r="AG33" s="85"/>
      <c r="AH33" s="85"/>
      <c r="AI33" s="85"/>
      <c r="AJ33" s="85"/>
    </row>
    <row r="34" spans="1:36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95" t="s">
        <v>42</v>
      </c>
      <c r="R34" s="27"/>
      <c r="S34" s="27"/>
      <c r="T34" s="99">
        <v>31</v>
      </c>
      <c r="U34" s="27"/>
      <c r="V34" s="27"/>
      <c r="W34" s="28"/>
      <c r="X34" s="28"/>
      <c r="Y34" s="29"/>
      <c r="Z34" s="29"/>
      <c r="AA34" s="54"/>
      <c r="AB34" s="54"/>
      <c r="AC34" s="54"/>
      <c r="AD34" s="54"/>
      <c r="AE34" s="54"/>
      <c r="AG34" s="85"/>
      <c r="AH34" s="85"/>
      <c r="AI34" s="85"/>
      <c r="AJ34" s="85"/>
    </row>
    <row r="35" spans="1:36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3"/>
      <c r="R35" s="27"/>
      <c r="S35" s="27"/>
      <c r="T35" s="27"/>
      <c r="U35" s="27"/>
      <c r="V35" s="27"/>
      <c r="W35" s="27"/>
      <c r="X35" s="27"/>
      <c r="Y35" s="27"/>
      <c r="Z35" s="27"/>
      <c r="AA35" s="54"/>
      <c r="AB35" s="54"/>
      <c r="AC35" s="54"/>
      <c r="AD35" s="54"/>
      <c r="AE35" s="54"/>
      <c r="AG35" s="85"/>
      <c r="AH35" s="85"/>
      <c r="AI35" s="85"/>
      <c r="AJ35" s="85"/>
    </row>
    <row r="36" spans="1:36" ht="15.7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3"/>
      <c r="R36" s="27"/>
      <c r="S36" s="27"/>
      <c r="T36" s="27"/>
      <c r="U36" s="27"/>
      <c r="V36" s="27"/>
      <c r="W36" s="27"/>
      <c r="X36" s="27"/>
      <c r="Y36" s="27"/>
      <c r="Z36" s="27"/>
      <c r="AG36" s="85"/>
      <c r="AH36" s="85"/>
      <c r="AI36" s="85"/>
      <c r="AJ36" s="85"/>
    </row>
    <row r="37" spans="1:36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3"/>
      <c r="R37" s="27"/>
      <c r="S37" s="27"/>
      <c r="T37" s="27"/>
      <c r="U37" s="27"/>
      <c r="V37" s="27"/>
      <c r="W37" s="28"/>
      <c r="X37" s="28"/>
      <c r="Y37" s="29"/>
      <c r="Z37" s="29"/>
      <c r="AA37" s="54"/>
      <c r="AB37" s="54"/>
      <c r="AC37" s="54"/>
      <c r="AD37" s="54"/>
      <c r="AE37" s="54"/>
      <c r="AG37" s="85"/>
      <c r="AH37" s="85"/>
      <c r="AI37" s="85"/>
      <c r="AJ37" s="85"/>
    </row>
    <row r="38" spans="1:36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3"/>
      <c r="R38" s="27"/>
      <c r="S38" s="27"/>
      <c r="T38" s="27"/>
      <c r="U38" s="27"/>
      <c r="V38" s="27"/>
      <c r="W38" s="27"/>
      <c r="X38" s="27"/>
      <c r="Y38" s="27"/>
      <c r="Z38" s="27"/>
      <c r="AA38" s="54"/>
      <c r="AB38" s="54"/>
      <c r="AC38" s="54"/>
      <c r="AD38" s="54"/>
      <c r="AE38" s="54"/>
      <c r="AG38" s="85"/>
      <c r="AH38" s="85"/>
      <c r="AI38" s="85"/>
      <c r="AJ38" s="85"/>
    </row>
    <row r="39" spans="1:36" ht="15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3"/>
      <c r="R39" s="27"/>
      <c r="S39" s="27"/>
      <c r="T39" s="27"/>
      <c r="U39" s="27"/>
      <c r="V39" s="27"/>
      <c r="W39" s="27"/>
      <c r="X39" s="27"/>
      <c r="Y39" s="27"/>
      <c r="Z39" s="27"/>
      <c r="AG39" s="85"/>
      <c r="AH39" s="85"/>
      <c r="AI39" s="85"/>
      <c r="AJ39" s="85"/>
    </row>
    <row r="40" spans="1:36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7"/>
      <c r="S40" s="27"/>
      <c r="T40" s="27"/>
      <c r="U40" s="27"/>
      <c r="V40" s="27"/>
      <c r="W40" s="28"/>
      <c r="X40" s="28"/>
      <c r="Y40" s="29"/>
      <c r="Z40" s="29"/>
      <c r="AA40" s="54"/>
      <c r="AB40" s="54"/>
      <c r="AC40" s="54"/>
      <c r="AD40" s="54"/>
      <c r="AE40" s="54"/>
      <c r="AG40" s="85"/>
      <c r="AH40" s="85"/>
      <c r="AI40" s="85"/>
      <c r="AJ40" s="85"/>
    </row>
    <row r="41" spans="17:36" ht="18">
      <c r="Q41" s="24"/>
      <c r="R41" s="30"/>
      <c r="S41" s="27"/>
      <c r="T41" s="27"/>
      <c r="U41" s="27"/>
      <c r="V41" s="27"/>
      <c r="W41" s="27"/>
      <c r="X41" s="27"/>
      <c r="Y41" s="27"/>
      <c r="Z41" s="27"/>
      <c r="AG41" s="85"/>
      <c r="AH41" s="85"/>
      <c r="AI41" s="85"/>
      <c r="AJ41" s="85"/>
    </row>
    <row r="42" spans="17:36" ht="18">
      <c r="Q42" s="24"/>
      <c r="R42" s="27"/>
      <c r="S42" s="27"/>
      <c r="T42" s="27"/>
      <c r="U42" s="27"/>
      <c r="V42" s="27"/>
      <c r="W42" s="27"/>
      <c r="X42" s="27"/>
      <c r="Y42" s="27"/>
      <c r="Z42" s="27"/>
      <c r="AG42" s="85"/>
      <c r="AH42" s="85"/>
      <c r="AI42" s="85"/>
      <c r="AJ42" s="85"/>
    </row>
    <row r="43" spans="17:36" ht="18">
      <c r="Q43" s="24"/>
      <c r="R43" s="27"/>
      <c r="S43" s="27"/>
      <c r="T43" s="27"/>
      <c r="U43" s="27"/>
      <c r="V43" s="27"/>
      <c r="W43" s="27"/>
      <c r="X43" s="27"/>
      <c r="Y43" s="27"/>
      <c r="Z43" s="27"/>
      <c r="AG43" s="85"/>
      <c r="AH43" s="85"/>
      <c r="AI43" s="85"/>
      <c r="AJ43" s="85"/>
    </row>
  </sheetData>
  <mergeCells count="33">
    <mergeCell ref="K1:L1"/>
    <mergeCell ref="AD22:AE22"/>
    <mergeCell ref="AD25:AE25"/>
    <mergeCell ref="AA4:AE4"/>
    <mergeCell ref="AA28:AE28"/>
    <mergeCell ref="M1:N1"/>
    <mergeCell ref="AA21:AE21"/>
    <mergeCell ref="AA24:AE24"/>
    <mergeCell ref="AA27:AE27"/>
    <mergeCell ref="AA19:AE19"/>
    <mergeCell ref="AA9:AE9"/>
    <mergeCell ref="AA12:AE12"/>
    <mergeCell ref="AA15:AE15"/>
    <mergeCell ref="K21:O21"/>
    <mergeCell ref="K24:O24"/>
    <mergeCell ref="K27:O27"/>
    <mergeCell ref="K18:O18"/>
    <mergeCell ref="K9:O9"/>
    <mergeCell ref="K12:O12"/>
    <mergeCell ref="K15:O15"/>
    <mergeCell ref="AA18:AE18"/>
    <mergeCell ref="N13:O13"/>
    <mergeCell ref="N10:O10"/>
    <mergeCell ref="AD10:AE10"/>
    <mergeCell ref="AD13:AE13"/>
    <mergeCell ref="AD16:AE16"/>
    <mergeCell ref="K4:O4"/>
    <mergeCell ref="K3:O3"/>
    <mergeCell ref="K6:O6"/>
    <mergeCell ref="AA7:AE7"/>
    <mergeCell ref="AA3:AE3"/>
    <mergeCell ref="AA6:AE6"/>
    <mergeCell ref="K7:O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&amp;L&amp;"Arial,Fett"&amp;12Test: Einfache und quadratische Terme bilden und ausrechnen (Mathbu.ch 7.10)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Bezirksschule Lachen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Bezirksschule Lachen</dc:creator>
  <cp:keywords/>
  <dc:description/>
  <cp:lastModifiedBy>Bezirksschule Lachen</cp:lastModifiedBy>
  <cp:lastPrinted>2009-11-23T13:20:35Z</cp:lastPrinted>
  <dcterms:created xsi:type="dcterms:W3CDTF">2006-12-11T07:37:33Z</dcterms:created>
  <dcterms:modified xsi:type="dcterms:W3CDTF">2009-11-23T13:21:59Z</dcterms:modified>
  <cp:category/>
  <cp:version/>
  <cp:contentType/>
  <cp:contentStatus/>
</cp:coreProperties>
</file>